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82- 2014" sheetId="1" r:id="rId1"/>
  </sheets>
  <definedNames/>
  <calcPr fullCalcOnLoad="1"/>
</workbook>
</file>

<file path=xl/sharedStrings.xml><?xml version="1.0" encoding="utf-8"?>
<sst xmlns="http://schemas.openxmlformats.org/spreadsheetml/2006/main" count="32" uniqueCount="12">
  <si>
    <t>ความสัมพันธ์ระหว่างระดับน้ำ - ปริมาณน้ำ</t>
  </si>
  <si>
    <t>ZG.ใหม่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</si>
  <si>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</si>
  <si>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</si>
  <si>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</si>
  <si>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</si>
  <si>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</si>
  <si>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</si>
  <si>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</si>
  <si>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</si>
  <si>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P.82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น้ำแม่วาง อ.แม่วาง  จ.เชียงใหม่ </t>
    </r>
    <r>
      <rPr>
        <sz val="16"/>
        <color indexed="12"/>
        <rFont val="AngsanaUPC"/>
        <family val="1"/>
      </rPr>
      <t>( 2 มิ.ย.2558 )</t>
    </r>
  </si>
  <si>
    <t>( 1 Apr, 2014 - 31 Mar, 2015)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</si>
</sst>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8" fillId="2" borderId="0" xfId="21" applyFont="1" applyFill="1" applyAlignment="1">
      <alignment horizontal="center"/>
      <protection/>
    </xf>
    <xf numFmtId="0" fontId="8" fillId="2" borderId="0" xfId="21" applyFont="1" applyFill="1">
      <alignment/>
      <protection/>
    </xf>
    <xf numFmtId="0" fontId="10" fillId="0" borderId="0" xfId="21" applyFont="1" applyAlignment="1">
      <alignment horizontal="centerContinuous" vertical="center"/>
      <protection/>
    </xf>
    <xf numFmtId="0" fontId="13" fillId="0" borderId="0" xfId="21" applyFont="1" applyAlignment="1">
      <alignment horizontal="centerContinuous" vertical="center"/>
      <protection/>
    </xf>
    <xf numFmtId="0" fontId="8" fillId="0" borderId="0" xfId="21" applyFont="1" applyFill="1" applyAlignment="1">
      <alignment/>
      <protection/>
    </xf>
    <xf numFmtId="0" fontId="14" fillId="0" borderId="1" xfId="21" applyFont="1" applyBorder="1" applyAlignment="1">
      <alignment horizontal="center" vertical="center"/>
      <protection/>
    </xf>
    <xf numFmtId="2" fontId="8" fillId="0" borderId="0" xfId="21" applyNumberFormat="1" applyFont="1" applyAlignment="1">
      <alignment/>
      <protection/>
    </xf>
    <xf numFmtId="0" fontId="8" fillId="0" borderId="0" xfId="21" applyFont="1" applyAlignment="1">
      <alignment/>
      <protection/>
    </xf>
    <xf numFmtId="0" fontId="14" fillId="0" borderId="2" xfId="2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0" fontId="15" fillId="3" borderId="0" xfId="21" applyFont="1" applyFill="1" applyAlignment="1">
      <alignment horizont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0" xfId="21" applyNumberFormat="1" applyFont="1" applyAlignment="1">
      <alignment horizontal="center"/>
      <protection/>
    </xf>
    <xf numFmtId="203" fontId="8" fillId="3" borderId="0" xfId="21" applyNumberFormat="1" applyFont="1" applyFill="1" applyAlignment="1">
      <alignment horizontal="center"/>
      <protection/>
    </xf>
    <xf numFmtId="203" fontId="8" fillId="0" borderId="0" xfId="21" applyNumberFormat="1" applyFont="1">
      <alignment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0" fontId="15" fillId="0" borderId="0" xfId="21" applyFont="1">
      <alignment/>
      <protection/>
    </xf>
    <xf numFmtId="203" fontId="15" fillId="0" borderId="0" xfId="21" applyNumberFormat="1" applyFont="1" applyAlignment="1">
      <alignment horizontal="center"/>
      <protection/>
    </xf>
    <xf numFmtId="0" fontId="8" fillId="0" borderId="0" xfId="21" applyFont="1" applyFill="1">
      <alignment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Fill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66"/>
  <sheetViews>
    <sheetView tabSelected="1" workbookViewId="0" topLeftCell="A1">
      <selection activeCell="O51" sqref="O51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/>
      <c r="P1" s="4"/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 t="s">
        <v>1</v>
      </c>
      <c r="P2" s="7">
        <v>400.196</v>
      </c>
      <c r="Q2" s="3"/>
      <c r="R2" s="3"/>
      <c r="S2" s="3"/>
      <c r="T2" s="3"/>
    </row>
    <row r="3" spans="1:20" ht="24.75" customHeight="1">
      <c r="A3" s="8" t="s">
        <v>11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3"/>
      <c r="N3" s="3"/>
      <c r="O3" s="10"/>
      <c r="P3" s="10"/>
      <c r="Q3" s="3"/>
      <c r="R3" s="3"/>
      <c r="S3" s="3"/>
      <c r="T3" s="3"/>
    </row>
    <row r="4" spans="1:20" ht="24.75" customHeight="1">
      <c r="A4" s="11" t="s">
        <v>2</v>
      </c>
      <c r="B4" s="11" t="s">
        <v>2</v>
      </c>
      <c r="C4" s="11" t="s">
        <v>3</v>
      </c>
      <c r="D4" s="11" t="s">
        <v>2</v>
      </c>
      <c r="E4" s="11" t="s">
        <v>2</v>
      </c>
      <c r="F4" s="11" t="s">
        <v>3</v>
      </c>
      <c r="G4" s="11" t="s">
        <v>2</v>
      </c>
      <c r="H4" s="11" t="s">
        <v>2</v>
      </c>
      <c r="I4" s="11" t="s">
        <v>3</v>
      </c>
      <c r="J4" s="11" t="s">
        <v>2</v>
      </c>
      <c r="K4" s="11" t="s">
        <v>2</v>
      </c>
      <c r="L4" s="11" t="s">
        <v>3</v>
      </c>
      <c r="M4" s="4"/>
      <c r="N4" s="3"/>
      <c r="O4" s="12"/>
      <c r="P4" s="13"/>
      <c r="Q4" s="3"/>
      <c r="R4" s="3"/>
      <c r="S4" s="3"/>
      <c r="T4" s="3"/>
    </row>
    <row r="5" spans="1:20" ht="24.75" customHeight="1">
      <c r="A5" s="14" t="s">
        <v>4</v>
      </c>
      <c r="B5" s="14" t="s">
        <v>5</v>
      </c>
      <c r="C5" s="14" t="s">
        <v>6</v>
      </c>
      <c r="D5" s="14" t="s">
        <v>4</v>
      </c>
      <c r="E5" s="14" t="s">
        <v>5</v>
      </c>
      <c r="F5" s="14" t="s">
        <v>6</v>
      </c>
      <c r="G5" s="14" t="s">
        <v>4</v>
      </c>
      <c r="H5" s="14" t="s">
        <v>5</v>
      </c>
      <c r="I5" s="14" t="s">
        <v>6</v>
      </c>
      <c r="J5" s="14" t="s">
        <v>4</v>
      </c>
      <c r="K5" s="14" t="s">
        <v>5</v>
      </c>
      <c r="L5" s="14" t="s">
        <v>6</v>
      </c>
      <c r="M5" s="4" t="s">
        <v>7</v>
      </c>
      <c r="N5" s="3" t="s">
        <v>8</v>
      </c>
      <c r="O5" s="15" t="s">
        <v>7</v>
      </c>
      <c r="P5" s="16" t="s">
        <v>9</v>
      </c>
      <c r="Q5" s="3"/>
      <c r="R5" s="3"/>
      <c r="S5" s="3"/>
      <c r="T5" s="3"/>
    </row>
    <row r="6" spans="1:20" ht="17.25" customHeight="1">
      <c r="A6" s="17">
        <v>400.3</v>
      </c>
      <c r="B6" s="18">
        <f>A6-400.196</f>
        <v>0.103999999999985</v>
      </c>
      <c r="C6" s="19">
        <v>0</v>
      </c>
      <c r="D6" s="17">
        <f>+A55+0.01</f>
        <v>400.79999999999956</v>
      </c>
      <c r="E6" s="18">
        <f>B55+0.01</f>
        <v>0.6039999999999853</v>
      </c>
      <c r="F6" s="19">
        <f>+C55+$N$10/10</f>
        <v>4.4</v>
      </c>
      <c r="G6" s="17">
        <f>+D55+0.01</f>
        <v>401.2999999999991</v>
      </c>
      <c r="H6" s="18">
        <f>E55+0.01</f>
        <v>1.1039999999999857</v>
      </c>
      <c r="I6" s="19">
        <f>+F55+$N$15/10</f>
        <v>13.349999999999996</v>
      </c>
      <c r="J6" s="17">
        <f>+G55+0.01</f>
        <v>401.79999999999865</v>
      </c>
      <c r="K6" s="18">
        <f>H55+0.01</f>
        <v>1.603999999999986</v>
      </c>
      <c r="L6" s="19">
        <f>+I55+$N$20/10</f>
        <v>25.69999999999996</v>
      </c>
      <c r="M6" s="15">
        <v>400.3</v>
      </c>
      <c r="N6" s="3">
        <v>0.4</v>
      </c>
      <c r="O6" s="20">
        <f aca="true" t="shared" si="0" ref="O6:O32">M6-$P$2</f>
        <v>0.103999999999985</v>
      </c>
      <c r="P6" s="21">
        <v>0</v>
      </c>
      <c r="Q6" s="3"/>
      <c r="R6" s="22"/>
      <c r="S6" s="3"/>
      <c r="T6" s="3"/>
    </row>
    <row r="7" spans="1:20" ht="17.25" customHeight="1">
      <c r="A7" s="23">
        <f aca="true" t="shared" si="1" ref="A7:A38">+A6+0.01</f>
        <v>400.31</v>
      </c>
      <c r="B7" s="24">
        <f aca="true" t="shared" si="2" ref="B7:B38">B6+0.01</f>
        <v>0.11399999999998499</v>
      </c>
      <c r="C7" s="25">
        <f aca="true" t="shared" si="3" ref="C7:C16">+C6+$N$6/10</f>
        <v>0.04</v>
      </c>
      <c r="D7" s="23">
        <f aca="true" t="shared" si="4" ref="D7:D38">+D6+0.01</f>
        <v>400.80999999999955</v>
      </c>
      <c r="E7" s="24">
        <f aca="true" t="shared" si="5" ref="E7:E38">E6+0.01</f>
        <v>0.6139999999999853</v>
      </c>
      <c r="F7" s="25">
        <f aca="true" t="shared" si="6" ref="F7:F16">+F6+$N$11/10</f>
        <v>4.5600000000000005</v>
      </c>
      <c r="G7" s="23">
        <f aca="true" t="shared" si="7" ref="G7:G38">+G6+0.01</f>
        <v>401.3099999999991</v>
      </c>
      <c r="H7" s="24">
        <f aca="true" t="shared" si="8" ref="H7:H38">H6+0.01</f>
        <v>1.1139999999999857</v>
      </c>
      <c r="I7" s="25">
        <f aca="true" t="shared" si="9" ref="I7:I16">+I6+$N$16/10</f>
        <v>13.564999999999996</v>
      </c>
      <c r="J7" s="23">
        <f aca="true" t="shared" si="10" ref="J7:J38">+J6+0.01</f>
        <v>401.80999999999864</v>
      </c>
      <c r="K7" s="24">
        <f aca="true" t="shared" si="11" ref="K7:K38">K6+0.01</f>
        <v>1.6139999999999861</v>
      </c>
      <c r="L7" s="25">
        <f aca="true" t="shared" si="12" ref="L7:L16">+L6+$N$21/10</f>
        <v>25.994999999999962</v>
      </c>
      <c r="M7" s="15">
        <f aca="true" t="shared" si="13" ref="M7:M32">M6+0.1</f>
        <v>400.40000000000003</v>
      </c>
      <c r="N7" s="3">
        <v>0.7</v>
      </c>
      <c r="O7" s="20">
        <f t="shared" si="0"/>
        <v>0.20400000000000773</v>
      </c>
      <c r="P7" s="21">
        <f aca="true" t="shared" si="14" ref="P7:P32">N6+P6</f>
        <v>0.4</v>
      </c>
      <c r="Q7" s="3"/>
      <c r="R7" s="3"/>
      <c r="S7" s="3"/>
      <c r="T7" s="3"/>
    </row>
    <row r="8" spans="1:20" ht="17.25" customHeight="1">
      <c r="A8" s="23">
        <f t="shared" si="1"/>
        <v>400.32</v>
      </c>
      <c r="B8" s="24">
        <f t="shared" si="2"/>
        <v>0.12399999999998498</v>
      </c>
      <c r="C8" s="25">
        <f t="shared" si="3"/>
        <v>0.08</v>
      </c>
      <c r="D8" s="23">
        <f t="shared" si="4"/>
        <v>400.81999999999954</v>
      </c>
      <c r="E8" s="24">
        <f t="shared" si="5"/>
        <v>0.6239999999999853</v>
      </c>
      <c r="F8" s="25">
        <f t="shared" si="6"/>
        <v>4.720000000000001</v>
      </c>
      <c r="G8" s="23">
        <f t="shared" si="7"/>
        <v>401.3199999999991</v>
      </c>
      <c r="H8" s="24">
        <f t="shared" si="8"/>
        <v>1.1239999999999857</v>
      </c>
      <c r="I8" s="25">
        <f t="shared" si="9"/>
        <v>13.779999999999996</v>
      </c>
      <c r="J8" s="23">
        <f t="shared" si="10"/>
        <v>401.81999999999863</v>
      </c>
      <c r="K8" s="24">
        <f t="shared" si="11"/>
        <v>1.6239999999999861</v>
      </c>
      <c r="L8" s="25">
        <f t="shared" si="12"/>
        <v>26.289999999999964</v>
      </c>
      <c r="M8" s="15">
        <f t="shared" si="13"/>
        <v>400.50000000000006</v>
      </c>
      <c r="N8" s="3">
        <v>1</v>
      </c>
      <c r="O8" s="20">
        <f t="shared" si="0"/>
        <v>0.30400000000003047</v>
      </c>
      <c r="P8" s="21">
        <f t="shared" si="14"/>
        <v>1.1</v>
      </c>
      <c r="Q8" s="3"/>
      <c r="R8" s="3"/>
      <c r="S8" s="3"/>
      <c r="T8" s="3"/>
    </row>
    <row r="9" spans="1:20" ht="17.25" customHeight="1">
      <c r="A9" s="23">
        <f t="shared" si="1"/>
        <v>400.33</v>
      </c>
      <c r="B9" s="24">
        <f t="shared" si="2"/>
        <v>0.133999999999985</v>
      </c>
      <c r="C9" s="25">
        <f t="shared" si="3"/>
        <v>0.12</v>
      </c>
      <c r="D9" s="23">
        <f t="shared" si="4"/>
        <v>400.82999999999953</v>
      </c>
      <c r="E9" s="24">
        <f t="shared" si="5"/>
        <v>0.6339999999999854</v>
      </c>
      <c r="F9" s="25">
        <f t="shared" si="6"/>
        <v>4.880000000000001</v>
      </c>
      <c r="G9" s="23">
        <f t="shared" si="7"/>
        <v>401.3299999999991</v>
      </c>
      <c r="H9" s="24">
        <f t="shared" si="8"/>
        <v>1.1339999999999857</v>
      </c>
      <c r="I9" s="25">
        <f t="shared" si="9"/>
        <v>13.994999999999996</v>
      </c>
      <c r="J9" s="23">
        <f t="shared" si="10"/>
        <v>401.8299999999986</v>
      </c>
      <c r="K9" s="24">
        <f t="shared" si="11"/>
        <v>1.6339999999999861</v>
      </c>
      <c r="L9" s="25">
        <f t="shared" si="12"/>
        <v>26.584999999999965</v>
      </c>
      <c r="M9" s="15">
        <f t="shared" si="13"/>
        <v>400.6000000000001</v>
      </c>
      <c r="N9" s="3">
        <v>1</v>
      </c>
      <c r="O9" s="20">
        <f t="shared" si="0"/>
        <v>0.4040000000000532</v>
      </c>
      <c r="P9" s="21">
        <f t="shared" si="14"/>
        <v>2.1</v>
      </c>
      <c r="Q9" s="3"/>
      <c r="R9" s="3"/>
      <c r="S9" s="3"/>
      <c r="T9" s="3"/>
    </row>
    <row r="10" spans="1:20" ht="17.25" customHeight="1">
      <c r="A10" s="23">
        <f t="shared" si="1"/>
        <v>400.34</v>
      </c>
      <c r="B10" s="24">
        <f t="shared" si="2"/>
        <v>0.143999999999985</v>
      </c>
      <c r="C10" s="25">
        <f t="shared" si="3"/>
        <v>0.16</v>
      </c>
      <c r="D10" s="23">
        <f t="shared" si="4"/>
        <v>400.8399999999995</v>
      </c>
      <c r="E10" s="24">
        <f t="shared" si="5"/>
        <v>0.6439999999999854</v>
      </c>
      <c r="F10" s="25">
        <f t="shared" si="6"/>
        <v>5.040000000000001</v>
      </c>
      <c r="G10" s="23">
        <f t="shared" si="7"/>
        <v>401.33999999999907</v>
      </c>
      <c r="H10" s="24">
        <f t="shared" si="8"/>
        <v>1.1439999999999857</v>
      </c>
      <c r="I10" s="25">
        <f t="shared" si="9"/>
        <v>14.209999999999996</v>
      </c>
      <c r="J10" s="23">
        <f t="shared" si="10"/>
        <v>401.8399999999986</v>
      </c>
      <c r="K10" s="24">
        <f t="shared" si="11"/>
        <v>1.6439999999999861</v>
      </c>
      <c r="L10" s="25">
        <f t="shared" si="12"/>
        <v>26.879999999999967</v>
      </c>
      <c r="M10" s="15">
        <f t="shared" si="13"/>
        <v>400.7000000000001</v>
      </c>
      <c r="N10" s="3">
        <v>1.3</v>
      </c>
      <c r="O10" s="20">
        <f t="shared" si="0"/>
        <v>0.5040000000000759</v>
      </c>
      <c r="P10" s="21">
        <f t="shared" si="14"/>
        <v>3.1</v>
      </c>
      <c r="Q10" s="3"/>
      <c r="R10" s="3"/>
      <c r="S10" s="3"/>
      <c r="T10" s="3"/>
    </row>
    <row r="11" spans="1:20" ht="17.25" customHeight="1">
      <c r="A11" s="23">
        <f t="shared" si="1"/>
        <v>400.34999999999997</v>
      </c>
      <c r="B11" s="24">
        <f t="shared" si="2"/>
        <v>0.153999999999985</v>
      </c>
      <c r="C11" s="25">
        <f t="shared" si="3"/>
        <v>0.2</v>
      </c>
      <c r="D11" s="23">
        <f t="shared" si="4"/>
        <v>400.8499999999995</v>
      </c>
      <c r="E11" s="24">
        <f t="shared" si="5"/>
        <v>0.6539999999999854</v>
      </c>
      <c r="F11" s="25">
        <f t="shared" si="6"/>
        <v>5.200000000000001</v>
      </c>
      <c r="G11" s="23">
        <f t="shared" si="7"/>
        <v>401.34999999999906</v>
      </c>
      <c r="H11" s="24">
        <f t="shared" si="8"/>
        <v>1.1539999999999857</v>
      </c>
      <c r="I11" s="25">
        <f t="shared" si="9"/>
        <v>14.424999999999995</v>
      </c>
      <c r="J11" s="23">
        <f t="shared" si="10"/>
        <v>401.8499999999986</v>
      </c>
      <c r="K11" s="24">
        <f t="shared" si="11"/>
        <v>1.6539999999999861</v>
      </c>
      <c r="L11" s="25">
        <f t="shared" si="12"/>
        <v>27.17499999999997</v>
      </c>
      <c r="M11" s="15">
        <f t="shared" si="13"/>
        <v>400.8000000000001</v>
      </c>
      <c r="N11" s="3">
        <v>1.6</v>
      </c>
      <c r="O11" s="20">
        <f t="shared" si="0"/>
        <v>0.6040000000000987</v>
      </c>
      <c r="P11" s="21">
        <f t="shared" si="14"/>
        <v>4.4</v>
      </c>
      <c r="Q11" s="3"/>
      <c r="R11" s="3"/>
      <c r="S11" s="3"/>
      <c r="T11" s="3"/>
    </row>
    <row r="12" spans="1:20" ht="17.25" customHeight="1">
      <c r="A12" s="23">
        <f t="shared" si="1"/>
        <v>400.35999999999996</v>
      </c>
      <c r="B12" s="24">
        <f t="shared" si="2"/>
        <v>0.16399999999998502</v>
      </c>
      <c r="C12" s="25">
        <f t="shared" si="3"/>
        <v>0.24000000000000002</v>
      </c>
      <c r="D12" s="23">
        <f t="shared" si="4"/>
        <v>400.8599999999995</v>
      </c>
      <c r="E12" s="24">
        <f t="shared" si="5"/>
        <v>0.6639999999999854</v>
      </c>
      <c r="F12" s="25">
        <f t="shared" si="6"/>
        <v>5.360000000000001</v>
      </c>
      <c r="G12" s="23">
        <f t="shared" si="7"/>
        <v>401.35999999999905</v>
      </c>
      <c r="H12" s="24">
        <f t="shared" si="8"/>
        <v>1.1639999999999857</v>
      </c>
      <c r="I12" s="25">
        <f t="shared" si="9"/>
        <v>14.639999999999995</v>
      </c>
      <c r="J12" s="23">
        <f t="shared" si="10"/>
        <v>401.8599999999986</v>
      </c>
      <c r="K12" s="24">
        <f t="shared" si="11"/>
        <v>1.6639999999999862</v>
      </c>
      <c r="L12" s="25">
        <f t="shared" si="12"/>
        <v>27.46999999999997</v>
      </c>
      <c r="M12" s="15">
        <f t="shared" si="13"/>
        <v>400.90000000000015</v>
      </c>
      <c r="N12" s="3">
        <v>1.6</v>
      </c>
      <c r="O12" s="20">
        <f t="shared" si="0"/>
        <v>0.7040000000001214</v>
      </c>
      <c r="P12" s="21">
        <f t="shared" si="14"/>
        <v>6</v>
      </c>
      <c r="Q12" s="3"/>
      <c r="R12" s="3"/>
      <c r="S12" s="3"/>
      <c r="T12" s="3"/>
    </row>
    <row r="13" spans="1:20" ht="17.25" customHeight="1">
      <c r="A13" s="23">
        <f t="shared" si="1"/>
        <v>400.36999999999995</v>
      </c>
      <c r="B13" s="24">
        <f t="shared" si="2"/>
        <v>0.17399999999998503</v>
      </c>
      <c r="C13" s="25">
        <f t="shared" si="3"/>
        <v>0.28</v>
      </c>
      <c r="D13" s="23">
        <f t="shared" si="4"/>
        <v>400.8699999999995</v>
      </c>
      <c r="E13" s="24">
        <f t="shared" si="5"/>
        <v>0.6739999999999854</v>
      </c>
      <c r="F13" s="25">
        <f t="shared" si="6"/>
        <v>5.520000000000001</v>
      </c>
      <c r="G13" s="23">
        <f t="shared" si="7"/>
        <v>401.36999999999904</v>
      </c>
      <c r="H13" s="24">
        <f t="shared" si="8"/>
        <v>1.1739999999999857</v>
      </c>
      <c r="I13" s="25">
        <f t="shared" si="9"/>
        <v>14.854999999999995</v>
      </c>
      <c r="J13" s="23">
        <f t="shared" si="10"/>
        <v>401.8699999999986</v>
      </c>
      <c r="K13" s="24">
        <f t="shared" si="11"/>
        <v>1.6739999999999862</v>
      </c>
      <c r="L13" s="25">
        <f t="shared" si="12"/>
        <v>27.764999999999972</v>
      </c>
      <c r="M13" s="15">
        <f t="shared" si="13"/>
        <v>401.00000000000017</v>
      </c>
      <c r="N13" s="3">
        <v>1.7</v>
      </c>
      <c r="O13" s="20">
        <f t="shared" si="0"/>
        <v>0.8040000000001442</v>
      </c>
      <c r="P13" s="21">
        <f t="shared" si="14"/>
        <v>7.6</v>
      </c>
      <c r="Q13" s="3"/>
      <c r="R13" s="3"/>
      <c r="S13" s="3"/>
      <c r="T13" s="3"/>
    </row>
    <row r="14" spans="1:20" ht="17.25" customHeight="1">
      <c r="A14" s="23">
        <f t="shared" si="1"/>
        <v>400.37999999999994</v>
      </c>
      <c r="B14" s="24">
        <f t="shared" si="2"/>
        <v>0.18399999999998504</v>
      </c>
      <c r="C14" s="25">
        <f t="shared" si="3"/>
        <v>0.32</v>
      </c>
      <c r="D14" s="23">
        <f t="shared" si="4"/>
        <v>400.8799999999995</v>
      </c>
      <c r="E14" s="24">
        <f t="shared" si="5"/>
        <v>0.6839999999999854</v>
      </c>
      <c r="F14" s="25">
        <f t="shared" si="6"/>
        <v>5.6800000000000015</v>
      </c>
      <c r="G14" s="23">
        <f t="shared" si="7"/>
        <v>401.37999999999903</v>
      </c>
      <c r="H14" s="24">
        <f t="shared" si="8"/>
        <v>1.1839999999999857</v>
      </c>
      <c r="I14" s="25">
        <f t="shared" si="9"/>
        <v>15.069999999999995</v>
      </c>
      <c r="J14" s="23">
        <f t="shared" si="10"/>
        <v>401.8799999999986</v>
      </c>
      <c r="K14" s="24">
        <f t="shared" si="11"/>
        <v>1.6839999999999862</v>
      </c>
      <c r="L14" s="25">
        <f t="shared" si="12"/>
        <v>28.059999999999974</v>
      </c>
      <c r="M14" s="15">
        <f t="shared" si="13"/>
        <v>401.1000000000002</v>
      </c>
      <c r="N14" s="3">
        <v>1.9</v>
      </c>
      <c r="O14" s="20">
        <f t="shared" si="0"/>
        <v>0.9040000000001669</v>
      </c>
      <c r="P14" s="21">
        <f t="shared" si="14"/>
        <v>9.299999999999999</v>
      </c>
      <c r="Q14" s="3"/>
      <c r="R14" s="3"/>
      <c r="S14" s="3"/>
      <c r="T14" s="3"/>
    </row>
    <row r="15" spans="1:20" ht="17.25" customHeight="1">
      <c r="A15" s="26">
        <f t="shared" si="1"/>
        <v>400.38999999999993</v>
      </c>
      <c r="B15" s="27">
        <f t="shared" si="2"/>
        <v>0.19399999999998505</v>
      </c>
      <c r="C15" s="28">
        <f t="shared" si="3"/>
        <v>0.36</v>
      </c>
      <c r="D15" s="26">
        <f t="shared" si="4"/>
        <v>400.8899999999995</v>
      </c>
      <c r="E15" s="27">
        <f t="shared" si="5"/>
        <v>0.6939999999999854</v>
      </c>
      <c r="F15" s="28">
        <f t="shared" si="6"/>
        <v>5.840000000000002</v>
      </c>
      <c r="G15" s="26">
        <f t="shared" si="7"/>
        <v>401.389999999999</v>
      </c>
      <c r="H15" s="27">
        <f t="shared" si="8"/>
        <v>1.1939999999999857</v>
      </c>
      <c r="I15" s="28">
        <f t="shared" si="9"/>
        <v>15.284999999999995</v>
      </c>
      <c r="J15" s="26">
        <f t="shared" si="10"/>
        <v>401.88999999999857</v>
      </c>
      <c r="K15" s="27">
        <f t="shared" si="11"/>
        <v>1.6939999999999862</v>
      </c>
      <c r="L15" s="28">
        <f t="shared" si="12"/>
        <v>28.354999999999976</v>
      </c>
      <c r="M15" s="15">
        <f t="shared" si="13"/>
        <v>401.2000000000002</v>
      </c>
      <c r="N15" s="3">
        <v>2.15</v>
      </c>
      <c r="O15" s="20">
        <f t="shared" si="0"/>
        <v>1.0040000000001896</v>
      </c>
      <c r="P15" s="21">
        <f t="shared" si="14"/>
        <v>11.2</v>
      </c>
      <c r="Q15" s="3"/>
      <c r="R15" s="3"/>
      <c r="S15" s="3"/>
      <c r="T15" s="3"/>
    </row>
    <row r="16" spans="1:20" ht="17.25" customHeight="1">
      <c r="A16" s="29">
        <f t="shared" si="1"/>
        <v>400.3999999999999</v>
      </c>
      <c r="B16" s="30">
        <f t="shared" si="2"/>
        <v>0.20399999999998505</v>
      </c>
      <c r="C16" s="31">
        <f t="shared" si="3"/>
        <v>0.39999999999999997</v>
      </c>
      <c r="D16" s="29">
        <f t="shared" si="4"/>
        <v>400.89999999999947</v>
      </c>
      <c r="E16" s="30">
        <f t="shared" si="5"/>
        <v>0.7039999999999854</v>
      </c>
      <c r="F16" s="31">
        <f t="shared" si="6"/>
        <v>6.000000000000002</v>
      </c>
      <c r="G16" s="29">
        <f t="shared" si="7"/>
        <v>401.399999999999</v>
      </c>
      <c r="H16" s="30">
        <f t="shared" si="8"/>
        <v>1.2039999999999857</v>
      </c>
      <c r="I16" s="31">
        <f t="shared" si="9"/>
        <v>15.499999999999995</v>
      </c>
      <c r="J16" s="29">
        <f t="shared" si="10"/>
        <v>401.89999999999856</v>
      </c>
      <c r="K16" s="30">
        <f t="shared" si="11"/>
        <v>1.7039999999999862</v>
      </c>
      <c r="L16" s="31">
        <f t="shared" si="12"/>
        <v>28.649999999999977</v>
      </c>
      <c r="M16" s="15">
        <f t="shared" si="13"/>
        <v>401.30000000000024</v>
      </c>
      <c r="N16" s="3">
        <v>2.15</v>
      </c>
      <c r="O16" s="20">
        <f t="shared" si="0"/>
        <v>1.1040000000002124</v>
      </c>
      <c r="P16" s="21">
        <f t="shared" si="14"/>
        <v>13.35</v>
      </c>
      <c r="Q16" s="3"/>
      <c r="R16" s="3"/>
      <c r="S16" s="3"/>
      <c r="T16" s="3"/>
    </row>
    <row r="17" spans="1:20" ht="17.25" customHeight="1">
      <c r="A17" s="32">
        <f t="shared" si="1"/>
        <v>400.4099999999999</v>
      </c>
      <c r="B17" s="33">
        <f t="shared" si="2"/>
        <v>0.21399999999998506</v>
      </c>
      <c r="C17" s="34">
        <f aca="true" t="shared" si="15" ref="C17:C26">+C16+$N$7/10</f>
        <v>0.47</v>
      </c>
      <c r="D17" s="32">
        <f t="shared" si="4"/>
        <v>400.90999999999946</v>
      </c>
      <c r="E17" s="33">
        <f t="shared" si="5"/>
        <v>0.7139999999999854</v>
      </c>
      <c r="F17" s="34">
        <f aca="true" t="shared" si="16" ref="F17:F26">+F16+$N$12/10</f>
        <v>6.160000000000002</v>
      </c>
      <c r="G17" s="32">
        <f t="shared" si="7"/>
        <v>401.409999999999</v>
      </c>
      <c r="H17" s="33">
        <f t="shared" si="8"/>
        <v>1.2139999999999858</v>
      </c>
      <c r="I17" s="34">
        <f aca="true" t="shared" si="17" ref="I17:I26">+I16+$N$17/10</f>
        <v>15.739999999999995</v>
      </c>
      <c r="J17" s="32">
        <f t="shared" si="10"/>
        <v>401.90999999999855</v>
      </c>
      <c r="K17" s="33">
        <f t="shared" si="11"/>
        <v>1.7139999999999862</v>
      </c>
      <c r="L17" s="34">
        <f aca="true" t="shared" si="18" ref="L17:L26">+L16+$N$22/10</f>
        <v>28.94499999999998</v>
      </c>
      <c r="M17" s="15">
        <f t="shared" si="13"/>
        <v>401.40000000000026</v>
      </c>
      <c r="N17" s="3">
        <v>2.4</v>
      </c>
      <c r="O17" s="20">
        <f t="shared" si="0"/>
        <v>1.204000000000235</v>
      </c>
      <c r="P17" s="21">
        <f t="shared" si="14"/>
        <v>15.5</v>
      </c>
      <c r="Q17" s="3"/>
      <c r="R17" s="3"/>
      <c r="S17" s="3"/>
      <c r="T17" s="3"/>
    </row>
    <row r="18" spans="1:20" ht="17.25" customHeight="1">
      <c r="A18" s="23">
        <f t="shared" si="1"/>
        <v>400.4199999999999</v>
      </c>
      <c r="B18" s="24">
        <f t="shared" si="2"/>
        <v>0.22399999999998507</v>
      </c>
      <c r="C18" s="25">
        <f t="shared" si="15"/>
        <v>0.5399999999999999</v>
      </c>
      <c r="D18" s="23">
        <f t="shared" si="4"/>
        <v>400.91999999999945</v>
      </c>
      <c r="E18" s="24">
        <f t="shared" si="5"/>
        <v>0.7239999999999854</v>
      </c>
      <c r="F18" s="25">
        <f t="shared" si="16"/>
        <v>6.320000000000002</v>
      </c>
      <c r="G18" s="23">
        <f t="shared" si="7"/>
        <v>401.419999999999</v>
      </c>
      <c r="H18" s="24">
        <f t="shared" si="8"/>
        <v>1.2239999999999858</v>
      </c>
      <c r="I18" s="25">
        <f t="shared" si="17"/>
        <v>15.979999999999995</v>
      </c>
      <c r="J18" s="23">
        <f t="shared" si="10"/>
        <v>401.91999999999854</v>
      </c>
      <c r="K18" s="24">
        <f t="shared" si="11"/>
        <v>1.7239999999999862</v>
      </c>
      <c r="L18" s="25">
        <f t="shared" si="18"/>
        <v>29.23999999999998</v>
      </c>
      <c r="M18" s="15">
        <f t="shared" si="13"/>
        <v>401.5000000000003</v>
      </c>
      <c r="N18" s="3">
        <v>2.4</v>
      </c>
      <c r="O18" s="20">
        <f t="shared" si="0"/>
        <v>1.3040000000002578</v>
      </c>
      <c r="P18" s="21">
        <f t="shared" si="14"/>
        <v>17.9</v>
      </c>
      <c r="Q18" s="3"/>
      <c r="R18" s="3"/>
      <c r="S18" s="3"/>
      <c r="T18" s="3"/>
    </row>
    <row r="19" spans="1:20" ht="17.25" customHeight="1">
      <c r="A19" s="23">
        <f t="shared" si="1"/>
        <v>400.4299999999999</v>
      </c>
      <c r="B19" s="24">
        <f t="shared" si="2"/>
        <v>0.23399999999998508</v>
      </c>
      <c r="C19" s="25">
        <f t="shared" si="15"/>
        <v>0.6099999999999999</v>
      </c>
      <c r="D19" s="23">
        <f t="shared" si="4"/>
        <v>400.92999999999944</v>
      </c>
      <c r="E19" s="24">
        <f t="shared" si="5"/>
        <v>0.7339999999999854</v>
      </c>
      <c r="F19" s="25">
        <f t="shared" si="16"/>
        <v>6.480000000000002</v>
      </c>
      <c r="G19" s="23">
        <f t="shared" si="7"/>
        <v>401.429999999999</v>
      </c>
      <c r="H19" s="24">
        <f t="shared" si="8"/>
        <v>1.2339999999999858</v>
      </c>
      <c r="I19" s="25">
        <f t="shared" si="17"/>
        <v>16.219999999999995</v>
      </c>
      <c r="J19" s="23">
        <f t="shared" si="10"/>
        <v>401.92999999999853</v>
      </c>
      <c r="K19" s="24">
        <f t="shared" si="11"/>
        <v>1.7339999999999862</v>
      </c>
      <c r="L19" s="25">
        <f t="shared" si="18"/>
        <v>29.534999999999982</v>
      </c>
      <c r="M19" s="15">
        <f t="shared" si="13"/>
        <v>401.6000000000003</v>
      </c>
      <c r="N19" s="3">
        <v>2.7</v>
      </c>
      <c r="O19" s="20">
        <f t="shared" si="0"/>
        <v>1.4040000000002806</v>
      </c>
      <c r="P19" s="21">
        <f t="shared" si="14"/>
        <v>20.299999999999997</v>
      </c>
      <c r="Q19" s="3"/>
      <c r="R19" s="3"/>
      <c r="S19" s="3"/>
      <c r="T19" s="3"/>
    </row>
    <row r="20" spans="1:20" ht="17.25" customHeight="1">
      <c r="A20" s="23">
        <f t="shared" si="1"/>
        <v>400.4399999999999</v>
      </c>
      <c r="B20" s="24">
        <f t="shared" si="2"/>
        <v>0.2439999999999851</v>
      </c>
      <c r="C20" s="25">
        <f t="shared" si="15"/>
        <v>0.6799999999999998</v>
      </c>
      <c r="D20" s="23">
        <f t="shared" si="4"/>
        <v>400.93999999999943</v>
      </c>
      <c r="E20" s="24">
        <f t="shared" si="5"/>
        <v>0.7439999999999855</v>
      </c>
      <c r="F20" s="25">
        <f t="shared" si="16"/>
        <v>6.640000000000002</v>
      </c>
      <c r="G20" s="23">
        <f t="shared" si="7"/>
        <v>401.439999999999</v>
      </c>
      <c r="H20" s="24">
        <f t="shared" si="8"/>
        <v>1.2439999999999858</v>
      </c>
      <c r="I20" s="25">
        <f t="shared" si="17"/>
        <v>16.459999999999994</v>
      </c>
      <c r="J20" s="23">
        <f t="shared" si="10"/>
        <v>401.9399999999985</v>
      </c>
      <c r="K20" s="24">
        <f t="shared" si="11"/>
        <v>1.7439999999999862</v>
      </c>
      <c r="L20" s="25">
        <f t="shared" si="18"/>
        <v>29.829999999999984</v>
      </c>
      <c r="M20" s="15">
        <f t="shared" si="13"/>
        <v>401.70000000000033</v>
      </c>
      <c r="N20" s="3">
        <v>2.7</v>
      </c>
      <c r="O20" s="20">
        <f t="shared" si="0"/>
        <v>1.5040000000003033</v>
      </c>
      <c r="P20" s="21">
        <f t="shared" si="14"/>
        <v>22.999999999999996</v>
      </c>
      <c r="Q20" s="3"/>
      <c r="R20" s="3"/>
      <c r="S20" s="3"/>
      <c r="T20" s="3"/>
    </row>
    <row r="21" spans="1:20" ht="17.25" customHeight="1">
      <c r="A21" s="23">
        <f t="shared" si="1"/>
        <v>400.4499999999999</v>
      </c>
      <c r="B21" s="24">
        <f t="shared" si="2"/>
        <v>0.25399999999998507</v>
      </c>
      <c r="C21" s="25">
        <f t="shared" si="15"/>
        <v>0.7499999999999998</v>
      </c>
      <c r="D21" s="23">
        <f t="shared" si="4"/>
        <v>400.9499999999994</v>
      </c>
      <c r="E21" s="24">
        <f t="shared" si="5"/>
        <v>0.7539999999999855</v>
      </c>
      <c r="F21" s="25">
        <f t="shared" si="16"/>
        <v>6.8000000000000025</v>
      </c>
      <c r="G21" s="23">
        <f t="shared" si="7"/>
        <v>401.44999999999897</v>
      </c>
      <c r="H21" s="24">
        <f t="shared" si="8"/>
        <v>1.2539999999999858</v>
      </c>
      <c r="I21" s="25">
        <f t="shared" si="17"/>
        <v>16.699999999999992</v>
      </c>
      <c r="J21" s="23">
        <f t="shared" si="10"/>
        <v>401.9499999999985</v>
      </c>
      <c r="K21" s="24">
        <f t="shared" si="11"/>
        <v>1.7539999999999862</v>
      </c>
      <c r="L21" s="25">
        <f t="shared" si="18"/>
        <v>30.124999999999986</v>
      </c>
      <c r="M21" s="15">
        <f t="shared" si="13"/>
        <v>401.80000000000035</v>
      </c>
      <c r="N21" s="3">
        <v>2.95</v>
      </c>
      <c r="O21" s="20">
        <f t="shared" si="0"/>
        <v>1.604000000000326</v>
      </c>
      <c r="P21" s="21">
        <f t="shared" si="14"/>
        <v>25.699999999999996</v>
      </c>
      <c r="Q21" s="3"/>
      <c r="R21" s="3"/>
      <c r="S21" s="3"/>
      <c r="T21" s="3"/>
    </row>
    <row r="22" spans="1:20" ht="17.25" customHeight="1">
      <c r="A22" s="23">
        <f t="shared" si="1"/>
        <v>400.45999999999987</v>
      </c>
      <c r="B22" s="24">
        <f t="shared" si="2"/>
        <v>0.2639999999999851</v>
      </c>
      <c r="C22" s="25">
        <f t="shared" si="15"/>
        <v>0.8199999999999997</v>
      </c>
      <c r="D22" s="23">
        <f t="shared" si="4"/>
        <v>400.9599999999994</v>
      </c>
      <c r="E22" s="24">
        <f t="shared" si="5"/>
        <v>0.7639999999999855</v>
      </c>
      <c r="F22" s="25">
        <f t="shared" si="16"/>
        <v>6.960000000000003</v>
      </c>
      <c r="G22" s="23">
        <f t="shared" si="7"/>
        <v>401.45999999999896</v>
      </c>
      <c r="H22" s="24">
        <f t="shared" si="8"/>
        <v>1.2639999999999858</v>
      </c>
      <c r="I22" s="25">
        <f t="shared" si="17"/>
        <v>16.93999999999999</v>
      </c>
      <c r="J22" s="23">
        <f t="shared" si="10"/>
        <v>401.9599999999985</v>
      </c>
      <c r="K22" s="24">
        <f t="shared" si="11"/>
        <v>1.7639999999999862</v>
      </c>
      <c r="L22" s="25">
        <f t="shared" si="18"/>
        <v>30.419999999999987</v>
      </c>
      <c r="M22" s="15">
        <f t="shared" si="13"/>
        <v>401.9000000000004</v>
      </c>
      <c r="N22" s="3">
        <v>2.95</v>
      </c>
      <c r="O22" s="20">
        <f t="shared" si="0"/>
        <v>1.7040000000003488</v>
      </c>
      <c r="P22" s="21">
        <f t="shared" si="14"/>
        <v>28.649999999999995</v>
      </c>
      <c r="Q22" s="3"/>
      <c r="R22" s="3"/>
      <c r="S22" s="3"/>
      <c r="T22" s="3"/>
    </row>
    <row r="23" spans="1:20" ht="17.25" customHeight="1">
      <c r="A23" s="23">
        <f t="shared" si="1"/>
        <v>400.46999999999986</v>
      </c>
      <c r="B23" s="24">
        <f t="shared" si="2"/>
        <v>0.2739999999999851</v>
      </c>
      <c r="C23" s="25">
        <f t="shared" si="15"/>
        <v>0.8899999999999997</v>
      </c>
      <c r="D23" s="23">
        <f t="shared" si="4"/>
        <v>400.9699999999994</v>
      </c>
      <c r="E23" s="24">
        <f t="shared" si="5"/>
        <v>0.7739999999999855</v>
      </c>
      <c r="F23" s="25">
        <f t="shared" si="16"/>
        <v>7.120000000000003</v>
      </c>
      <c r="G23" s="23">
        <f t="shared" si="7"/>
        <v>401.46999999999895</v>
      </c>
      <c r="H23" s="24">
        <f t="shared" si="8"/>
        <v>1.2739999999999858</v>
      </c>
      <c r="I23" s="25">
        <f t="shared" si="17"/>
        <v>17.17999999999999</v>
      </c>
      <c r="J23" s="23">
        <f t="shared" si="10"/>
        <v>401.9699999999985</v>
      </c>
      <c r="K23" s="24">
        <f t="shared" si="11"/>
        <v>1.7739999999999863</v>
      </c>
      <c r="L23" s="25">
        <f t="shared" si="18"/>
        <v>30.71499999999999</v>
      </c>
      <c r="M23" s="15">
        <f t="shared" si="13"/>
        <v>402.0000000000004</v>
      </c>
      <c r="N23" s="3">
        <v>3.2</v>
      </c>
      <c r="O23" s="20">
        <f t="shared" si="0"/>
        <v>1.8040000000003715</v>
      </c>
      <c r="P23" s="21">
        <f t="shared" si="14"/>
        <v>31.599999999999994</v>
      </c>
      <c r="Q23" s="3"/>
      <c r="R23" s="3"/>
      <c r="S23" s="3"/>
      <c r="T23" s="3"/>
    </row>
    <row r="24" spans="1:20" ht="17.25" customHeight="1">
      <c r="A24" s="23">
        <f t="shared" si="1"/>
        <v>400.47999999999985</v>
      </c>
      <c r="B24" s="24">
        <f t="shared" si="2"/>
        <v>0.2839999999999851</v>
      </c>
      <c r="C24" s="25">
        <f t="shared" si="15"/>
        <v>0.9599999999999996</v>
      </c>
      <c r="D24" s="23">
        <f t="shared" si="4"/>
        <v>400.9799999999994</v>
      </c>
      <c r="E24" s="24">
        <f t="shared" si="5"/>
        <v>0.7839999999999855</v>
      </c>
      <c r="F24" s="25">
        <f t="shared" si="16"/>
        <v>7.280000000000003</v>
      </c>
      <c r="G24" s="23">
        <f t="shared" si="7"/>
        <v>401.47999999999894</v>
      </c>
      <c r="H24" s="24">
        <f t="shared" si="8"/>
        <v>1.2839999999999858</v>
      </c>
      <c r="I24" s="25">
        <f t="shared" si="17"/>
        <v>17.419999999999987</v>
      </c>
      <c r="J24" s="23">
        <f t="shared" si="10"/>
        <v>401.9799999999985</v>
      </c>
      <c r="K24" s="24">
        <f t="shared" si="11"/>
        <v>1.7839999999999863</v>
      </c>
      <c r="L24" s="25">
        <f t="shared" si="18"/>
        <v>31.00999999999999</v>
      </c>
      <c r="M24" s="15">
        <f t="shared" si="13"/>
        <v>402.1000000000004</v>
      </c>
      <c r="N24" s="3">
        <v>3.2</v>
      </c>
      <c r="O24" s="20">
        <f t="shared" si="0"/>
        <v>1.9040000000003943</v>
      </c>
      <c r="P24" s="21">
        <f t="shared" si="14"/>
        <v>34.8</v>
      </c>
      <c r="Q24" s="3"/>
      <c r="R24" s="3"/>
      <c r="S24" s="3"/>
      <c r="T24" s="3"/>
    </row>
    <row r="25" spans="1:20" ht="17.25" customHeight="1">
      <c r="A25" s="26">
        <f t="shared" si="1"/>
        <v>400.48999999999984</v>
      </c>
      <c r="B25" s="27">
        <f t="shared" si="2"/>
        <v>0.2939999999999851</v>
      </c>
      <c r="C25" s="28">
        <f t="shared" si="15"/>
        <v>1.0299999999999996</v>
      </c>
      <c r="D25" s="26">
        <f t="shared" si="4"/>
        <v>400.9899999999994</v>
      </c>
      <c r="E25" s="27">
        <f t="shared" si="5"/>
        <v>0.7939999999999855</v>
      </c>
      <c r="F25" s="28">
        <f t="shared" si="16"/>
        <v>7.440000000000003</v>
      </c>
      <c r="G25" s="26">
        <f t="shared" si="7"/>
        <v>401.48999999999893</v>
      </c>
      <c r="H25" s="27">
        <f t="shared" si="8"/>
        <v>1.2939999999999858</v>
      </c>
      <c r="I25" s="28">
        <f t="shared" si="17"/>
        <v>17.659999999999986</v>
      </c>
      <c r="J25" s="26">
        <f t="shared" si="10"/>
        <v>401.9899999999985</v>
      </c>
      <c r="K25" s="27">
        <f t="shared" si="11"/>
        <v>1.7939999999999863</v>
      </c>
      <c r="L25" s="28">
        <f t="shared" si="18"/>
        <v>31.304999999999993</v>
      </c>
      <c r="M25" s="15">
        <f t="shared" si="13"/>
        <v>402.20000000000044</v>
      </c>
      <c r="N25" s="3"/>
      <c r="O25" s="20"/>
      <c r="P25" s="21">
        <f t="shared" si="14"/>
        <v>38</v>
      </c>
      <c r="Q25" s="3"/>
      <c r="R25" s="3"/>
      <c r="S25" s="3"/>
      <c r="T25" s="3"/>
    </row>
    <row r="26" spans="1:20" ht="17.25" customHeight="1">
      <c r="A26" s="29">
        <f t="shared" si="1"/>
        <v>400.49999999999983</v>
      </c>
      <c r="B26" s="30">
        <f t="shared" si="2"/>
        <v>0.3039999999999851</v>
      </c>
      <c r="C26" s="31">
        <f t="shared" si="15"/>
        <v>1.0999999999999996</v>
      </c>
      <c r="D26" s="29">
        <f t="shared" si="4"/>
        <v>400.9999999999994</v>
      </c>
      <c r="E26" s="30">
        <f t="shared" si="5"/>
        <v>0.8039999999999855</v>
      </c>
      <c r="F26" s="31">
        <f t="shared" si="16"/>
        <v>7.600000000000003</v>
      </c>
      <c r="G26" s="29">
        <f t="shared" si="7"/>
        <v>401.4999999999989</v>
      </c>
      <c r="H26" s="30">
        <f t="shared" si="8"/>
        <v>1.3039999999999858</v>
      </c>
      <c r="I26" s="35">
        <f t="shared" si="17"/>
        <v>17.899999999999984</v>
      </c>
      <c r="J26" s="29">
        <f t="shared" si="10"/>
        <v>401.99999999999847</v>
      </c>
      <c r="K26" s="30">
        <f t="shared" si="11"/>
        <v>1.8039999999999863</v>
      </c>
      <c r="L26" s="31">
        <f t="shared" si="18"/>
        <v>31.599999999999994</v>
      </c>
      <c r="M26" s="15"/>
      <c r="N26" s="3"/>
      <c r="O26" s="20"/>
      <c r="P26" s="52"/>
      <c r="Q26" s="3"/>
      <c r="R26" s="3"/>
      <c r="S26" s="3"/>
      <c r="T26" s="3"/>
    </row>
    <row r="27" spans="1:20" ht="17.25" customHeight="1">
      <c r="A27" s="32">
        <f t="shared" si="1"/>
        <v>400.5099999999998</v>
      </c>
      <c r="B27" s="33">
        <f t="shared" si="2"/>
        <v>0.3139999999999851</v>
      </c>
      <c r="C27" s="34">
        <f aca="true" t="shared" si="19" ref="C27:C36">+C26+$N$8/10</f>
        <v>1.1999999999999997</v>
      </c>
      <c r="D27" s="32">
        <f t="shared" si="4"/>
        <v>401.00999999999937</v>
      </c>
      <c r="E27" s="33">
        <f t="shared" si="5"/>
        <v>0.8139999999999855</v>
      </c>
      <c r="F27" s="34">
        <f aca="true" t="shared" si="20" ref="F27:F36">+F26+$N$13/10</f>
        <v>7.770000000000003</v>
      </c>
      <c r="G27" s="32">
        <f t="shared" si="7"/>
        <v>401.5099999999989</v>
      </c>
      <c r="H27" s="33">
        <f t="shared" si="8"/>
        <v>1.3139999999999858</v>
      </c>
      <c r="I27" s="34">
        <f aca="true" t="shared" si="21" ref="I27:I36">+I26+$N$18/10</f>
        <v>18.139999999999983</v>
      </c>
      <c r="J27" s="32">
        <f t="shared" si="10"/>
        <v>402.00999999999846</v>
      </c>
      <c r="K27" s="33">
        <f t="shared" si="11"/>
        <v>1.8139999999999863</v>
      </c>
      <c r="L27" s="34">
        <f aca="true" t="shared" si="22" ref="L27:L36">+L26+$N$23/10</f>
        <v>31.919999999999995</v>
      </c>
      <c r="M27" s="15"/>
      <c r="N27" s="3"/>
      <c r="O27" s="20"/>
      <c r="P27" s="52"/>
      <c r="Q27" s="3"/>
      <c r="R27" s="3"/>
      <c r="S27" s="3"/>
      <c r="T27" s="3"/>
    </row>
    <row r="28" spans="1:20" ht="17.25" customHeight="1">
      <c r="A28" s="23">
        <f t="shared" si="1"/>
        <v>400.5199999999998</v>
      </c>
      <c r="B28" s="24">
        <f t="shared" si="2"/>
        <v>0.32399999999998513</v>
      </c>
      <c r="C28" s="25">
        <f t="shared" si="19"/>
        <v>1.2999999999999998</v>
      </c>
      <c r="D28" s="23">
        <f t="shared" si="4"/>
        <v>401.01999999999936</v>
      </c>
      <c r="E28" s="24">
        <f t="shared" si="5"/>
        <v>0.8239999999999855</v>
      </c>
      <c r="F28" s="25">
        <f t="shared" si="20"/>
        <v>7.940000000000003</v>
      </c>
      <c r="G28" s="23">
        <f t="shared" si="7"/>
        <v>401.5199999999989</v>
      </c>
      <c r="H28" s="24">
        <f t="shared" si="8"/>
        <v>1.3239999999999859</v>
      </c>
      <c r="I28" s="25">
        <f t="shared" si="21"/>
        <v>18.37999999999998</v>
      </c>
      <c r="J28" s="23">
        <f t="shared" si="10"/>
        <v>402.01999999999845</v>
      </c>
      <c r="K28" s="24">
        <f t="shared" si="11"/>
        <v>1.8239999999999863</v>
      </c>
      <c r="L28" s="25">
        <f t="shared" si="22"/>
        <v>32.239999999999995</v>
      </c>
      <c r="M28" s="15"/>
      <c r="N28" s="3"/>
      <c r="O28" s="20"/>
      <c r="P28" s="52"/>
      <c r="Q28" s="3"/>
      <c r="R28" s="3"/>
      <c r="S28" s="3"/>
      <c r="T28" s="3"/>
    </row>
    <row r="29" spans="1:20" ht="17.25" customHeight="1">
      <c r="A29" s="23">
        <f t="shared" si="1"/>
        <v>400.5299999999998</v>
      </c>
      <c r="B29" s="24">
        <f t="shared" si="2"/>
        <v>0.33399999999998514</v>
      </c>
      <c r="C29" s="25">
        <f t="shared" si="19"/>
        <v>1.4</v>
      </c>
      <c r="D29" s="23">
        <f t="shared" si="4"/>
        <v>401.02999999999935</v>
      </c>
      <c r="E29" s="24">
        <f t="shared" si="5"/>
        <v>0.8339999999999855</v>
      </c>
      <c r="F29" s="25">
        <f t="shared" si="20"/>
        <v>8.110000000000003</v>
      </c>
      <c r="G29" s="23">
        <f t="shared" si="7"/>
        <v>401.5299999999989</v>
      </c>
      <c r="H29" s="24">
        <f t="shared" si="8"/>
        <v>1.3339999999999859</v>
      </c>
      <c r="I29" s="25">
        <f t="shared" si="21"/>
        <v>18.61999999999998</v>
      </c>
      <c r="J29" s="23">
        <f t="shared" si="10"/>
        <v>402.02999999999844</v>
      </c>
      <c r="K29" s="24">
        <f t="shared" si="11"/>
        <v>1.8339999999999863</v>
      </c>
      <c r="L29" s="25">
        <f t="shared" si="22"/>
        <v>32.559999999999995</v>
      </c>
      <c r="M29" s="15"/>
      <c r="N29" s="3"/>
      <c r="O29" s="20"/>
      <c r="P29" s="52"/>
      <c r="Q29" s="3"/>
      <c r="R29" s="3"/>
      <c r="S29" s="3"/>
      <c r="T29" s="3"/>
    </row>
    <row r="30" spans="1:20" ht="17.25" customHeight="1">
      <c r="A30" s="23">
        <f t="shared" si="1"/>
        <v>400.5399999999998</v>
      </c>
      <c r="B30" s="24">
        <f t="shared" si="2"/>
        <v>0.34399999999998515</v>
      </c>
      <c r="C30" s="25">
        <f t="shared" si="19"/>
        <v>1.5</v>
      </c>
      <c r="D30" s="23">
        <f t="shared" si="4"/>
        <v>401.03999999999934</v>
      </c>
      <c r="E30" s="24">
        <f t="shared" si="5"/>
        <v>0.8439999999999855</v>
      </c>
      <c r="F30" s="25">
        <f t="shared" si="20"/>
        <v>8.280000000000003</v>
      </c>
      <c r="G30" s="23">
        <f t="shared" si="7"/>
        <v>401.5399999999989</v>
      </c>
      <c r="H30" s="24">
        <f t="shared" si="8"/>
        <v>1.3439999999999859</v>
      </c>
      <c r="I30" s="25">
        <f t="shared" si="21"/>
        <v>18.859999999999978</v>
      </c>
      <c r="J30" s="23">
        <f t="shared" si="10"/>
        <v>402.03999999999843</v>
      </c>
      <c r="K30" s="24">
        <f t="shared" si="11"/>
        <v>1.8439999999999863</v>
      </c>
      <c r="L30" s="25">
        <f t="shared" si="22"/>
        <v>32.879999999999995</v>
      </c>
      <c r="M30" s="15"/>
      <c r="N30" s="3"/>
      <c r="O30" s="20"/>
      <c r="P30" s="52"/>
      <c r="Q30" s="3"/>
      <c r="R30" s="3"/>
      <c r="S30" s="3"/>
      <c r="T30" s="3"/>
    </row>
    <row r="31" spans="1:20" ht="17.25" customHeight="1">
      <c r="A31" s="23">
        <f t="shared" si="1"/>
        <v>400.5499999999998</v>
      </c>
      <c r="B31" s="24">
        <f t="shared" si="2"/>
        <v>0.35399999999998516</v>
      </c>
      <c r="C31" s="25">
        <f t="shared" si="19"/>
        <v>1.6</v>
      </c>
      <c r="D31" s="23">
        <f t="shared" si="4"/>
        <v>401.04999999999933</v>
      </c>
      <c r="E31" s="24">
        <f t="shared" si="5"/>
        <v>0.8539999999999855</v>
      </c>
      <c r="F31" s="25">
        <f t="shared" si="20"/>
        <v>8.450000000000003</v>
      </c>
      <c r="G31" s="23">
        <f t="shared" si="7"/>
        <v>401.5499999999989</v>
      </c>
      <c r="H31" s="24">
        <f t="shared" si="8"/>
        <v>1.3539999999999859</v>
      </c>
      <c r="I31" s="25">
        <f t="shared" si="21"/>
        <v>19.099999999999977</v>
      </c>
      <c r="J31" s="23">
        <f t="shared" si="10"/>
        <v>402.0499999999984</v>
      </c>
      <c r="K31" s="24">
        <f t="shared" si="11"/>
        <v>1.8539999999999863</v>
      </c>
      <c r="L31" s="25">
        <f t="shared" si="22"/>
        <v>33.199999999999996</v>
      </c>
      <c r="M31" s="15"/>
      <c r="N31" s="3"/>
      <c r="O31" s="20"/>
      <c r="P31" s="52"/>
      <c r="Q31" s="3"/>
      <c r="R31" s="3"/>
      <c r="S31" s="3"/>
      <c r="T31" s="3"/>
    </row>
    <row r="32" spans="1:20" ht="17.25" customHeight="1">
      <c r="A32" s="23">
        <f t="shared" si="1"/>
        <v>400.5599999999998</v>
      </c>
      <c r="B32" s="24">
        <f t="shared" si="2"/>
        <v>0.36399999999998517</v>
      </c>
      <c r="C32" s="25">
        <f t="shared" si="19"/>
        <v>1.7000000000000002</v>
      </c>
      <c r="D32" s="23">
        <f t="shared" si="4"/>
        <v>401.0599999999993</v>
      </c>
      <c r="E32" s="24">
        <f t="shared" si="5"/>
        <v>0.8639999999999856</v>
      </c>
      <c r="F32" s="25">
        <f t="shared" si="20"/>
        <v>8.620000000000003</v>
      </c>
      <c r="G32" s="23">
        <f t="shared" si="7"/>
        <v>401.55999999999887</v>
      </c>
      <c r="H32" s="24">
        <f t="shared" si="8"/>
        <v>1.363999999999986</v>
      </c>
      <c r="I32" s="25">
        <f t="shared" si="21"/>
        <v>19.339999999999975</v>
      </c>
      <c r="J32" s="23">
        <f t="shared" si="10"/>
        <v>402.0599999999984</v>
      </c>
      <c r="K32" s="24">
        <f t="shared" si="11"/>
        <v>1.8639999999999863</v>
      </c>
      <c r="L32" s="25">
        <f t="shared" si="22"/>
        <v>33.519999999999996</v>
      </c>
      <c r="M32" s="15"/>
      <c r="N32" s="3"/>
      <c r="O32" s="20"/>
      <c r="P32" s="52"/>
      <c r="Q32" s="3"/>
      <c r="R32" s="3"/>
      <c r="S32" s="3"/>
      <c r="T32" s="3"/>
    </row>
    <row r="33" spans="1:20" ht="17.25" customHeight="1">
      <c r="A33" s="23">
        <f t="shared" si="1"/>
        <v>400.56999999999977</v>
      </c>
      <c r="B33" s="24">
        <f t="shared" si="2"/>
        <v>0.3739999999999852</v>
      </c>
      <c r="C33" s="25">
        <f t="shared" si="19"/>
        <v>1.8000000000000003</v>
      </c>
      <c r="D33" s="23">
        <f t="shared" si="4"/>
        <v>401.0699999999993</v>
      </c>
      <c r="E33" s="24">
        <f t="shared" si="5"/>
        <v>0.8739999999999856</v>
      </c>
      <c r="F33" s="25">
        <f t="shared" si="20"/>
        <v>8.790000000000003</v>
      </c>
      <c r="G33" s="23">
        <f t="shared" si="7"/>
        <v>401.56999999999886</v>
      </c>
      <c r="H33" s="24">
        <f t="shared" si="8"/>
        <v>1.373999999999986</v>
      </c>
      <c r="I33" s="25">
        <f t="shared" si="21"/>
        <v>19.579999999999973</v>
      </c>
      <c r="J33" s="23">
        <f t="shared" si="10"/>
        <v>402.0699999999984</v>
      </c>
      <c r="K33" s="24">
        <f t="shared" si="11"/>
        <v>1.8739999999999863</v>
      </c>
      <c r="L33" s="25">
        <f t="shared" si="22"/>
        <v>33.839999999999996</v>
      </c>
      <c r="M33" s="15"/>
      <c r="N33" s="3"/>
      <c r="O33" s="20"/>
      <c r="P33" s="52"/>
      <c r="Q33" s="3"/>
      <c r="R33" s="3"/>
      <c r="S33" s="3"/>
      <c r="T33" s="3"/>
    </row>
    <row r="34" spans="1:20" ht="17.25" customHeight="1">
      <c r="A34" s="23">
        <f t="shared" si="1"/>
        <v>400.57999999999976</v>
      </c>
      <c r="B34" s="24">
        <f t="shared" si="2"/>
        <v>0.3839999999999852</v>
      </c>
      <c r="C34" s="25">
        <f t="shared" si="19"/>
        <v>1.9000000000000004</v>
      </c>
      <c r="D34" s="23">
        <f t="shared" si="4"/>
        <v>401.0799999999993</v>
      </c>
      <c r="E34" s="24">
        <f t="shared" si="5"/>
        <v>0.8839999999999856</v>
      </c>
      <c r="F34" s="25">
        <f t="shared" si="20"/>
        <v>8.960000000000003</v>
      </c>
      <c r="G34" s="23">
        <f t="shared" si="7"/>
        <v>401.57999999999885</v>
      </c>
      <c r="H34" s="24">
        <f t="shared" si="8"/>
        <v>1.383999999999986</v>
      </c>
      <c r="I34" s="25">
        <f t="shared" si="21"/>
        <v>19.819999999999972</v>
      </c>
      <c r="J34" s="23">
        <f t="shared" si="10"/>
        <v>402.0799999999984</v>
      </c>
      <c r="K34" s="24">
        <f t="shared" si="11"/>
        <v>1.8839999999999864</v>
      </c>
      <c r="L34" s="25">
        <f t="shared" si="22"/>
        <v>34.16</v>
      </c>
      <c r="M34" s="15"/>
      <c r="N34" s="3"/>
      <c r="O34" s="20"/>
      <c r="P34" s="52"/>
      <c r="Q34" s="3"/>
      <c r="R34" s="3"/>
      <c r="S34" s="3"/>
      <c r="T34" s="3"/>
    </row>
    <row r="35" spans="1:20" ht="17.25" customHeight="1">
      <c r="A35" s="26">
        <f t="shared" si="1"/>
        <v>400.58999999999975</v>
      </c>
      <c r="B35" s="27">
        <f t="shared" si="2"/>
        <v>0.3939999999999852</v>
      </c>
      <c r="C35" s="28">
        <f t="shared" si="19"/>
        <v>2.0000000000000004</v>
      </c>
      <c r="D35" s="26">
        <f t="shared" si="4"/>
        <v>401.0899999999993</v>
      </c>
      <c r="E35" s="27">
        <f t="shared" si="5"/>
        <v>0.8939999999999856</v>
      </c>
      <c r="F35" s="28">
        <f t="shared" si="20"/>
        <v>9.130000000000003</v>
      </c>
      <c r="G35" s="26">
        <f t="shared" si="7"/>
        <v>401.58999999999884</v>
      </c>
      <c r="H35" s="27">
        <f t="shared" si="8"/>
        <v>1.393999999999986</v>
      </c>
      <c r="I35" s="28">
        <f t="shared" si="21"/>
        <v>20.05999999999997</v>
      </c>
      <c r="J35" s="26">
        <f t="shared" si="10"/>
        <v>402.0899999999984</v>
      </c>
      <c r="K35" s="27">
        <f t="shared" si="11"/>
        <v>1.8939999999999864</v>
      </c>
      <c r="L35" s="28">
        <f t="shared" si="22"/>
        <v>34.48</v>
      </c>
      <c r="M35" s="15"/>
      <c r="N35" s="3"/>
      <c r="O35" s="20"/>
      <c r="P35" s="52"/>
      <c r="Q35" s="3"/>
      <c r="R35" s="3"/>
      <c r="S35" s="3"/>
      <c r="T35" s="3"/>
    </row>
    <row r="36" spans="1:20" ht="17.25" customHeight="1">
      <c r="A36" s="29">
        <f t="shared" si="1"/>
        <v>400.59999999999974</v>
      </c>
      <c r="B36" s="30">
        <f t="shared" si="2"/>
        <v>0.4039999999999852</v>
      </c>
      <c r="C36" s="31">
        <f t="shared" si="19"/>
        <v>2.1000000000000005</v>
      </c>
      <c r="D36" s="36">
        <f t="shared" si="4"/>
        <v>401.0999999999993</v>
      </c>
      <c r="E36" s="37">
        <f t="shared" si="5"/>
        <v>0.9039999999999856</v>
      </c>
      <c r="F36" s="35">
        <f t="shared" si="20"/>
        <v>9.300000000000002</v>
      </c>
      <c r="G36" s="29">
        <f t="shared" si="7"/>
        <v>401.59999999999883</v>
      </c>
      <c r="H36" s="30">
        <f t="shared" si="8"/>
        <v>1.403999999999986</v>
      </c>
      <c r="I36" s="31">
        <f t="shared" si="21"/>
        <v>20.29999999999997</v>
      </c>
      <c r="J36" s="36">
        <f t="shared" si="10"/>
        <v>402.0999999999984</v>
      </c>
      <c r="K36" s="37">
        <f t="shared" si="11"/>
        <v>1.9039999999999864</v>
      </c>
      <c r="L36" s="35">
        <f t="shared" si="22"/>
        <v>34.8</v>
      </c>
      <c r="M36" s="15"/>
      <c r="N36" s="3"/>
      <c r="O36" s="20"/>
      <c r="P36" s="52"/>
      <c r="Q36" s="3"/>
      <c r="R36" s="3"/>
      <c r="S36" s="3"/>
      <c r="T36" s="3"/>
    </row>
    <row r="37" spans="1:20" ht="17.25" customHeight="1">
      <c r="A37" s="32">
        <f t="shared" si="1"/>
        <v>400.60999999999973</v>
      </c>
      <c r="B37" s="33">
        <f t="shared" si="2"/>
        <v>0.4139999999999852</v>
      </c>
      <c r="C37" s="34">
        <f aca="true" t="shared" si="23" ref="C37:C46">+C36+$N$9/10</f>
        <v>2.2000000000000006</v>
      </c>
      <c r="D37" s="32">
        <f t="shared" si="4"/>
        <v>401.1099999999993</v>
      </c>
      <c r="E37" s="33">
        <f t="shared" si="5"/>
        <v>0.9139999999999856</v>
      </c>
      <c r="F37" s="34">
        <f aca="true" t="shared" si="24" ref="F37:F46">+F36+$N$14/10</f>
        <v>9.490000000000002</v>
      </c>
      <c r="G37" s="32">
        <f t="shared" si="7"/>
        <v>401.6099999999988</v>
      </c>
      <c r="H37" s="33">
        <f t="shared" si="8"/>
        <v>1.413999999999986</v>
      </c>
      <c r="I37" s="34">
        <f aca="true" t="shared" si="25" ref="I37:I46">+I36+$N$19/10</f>
        <v>20.56999999999997</v>
      </c>
      <c r="J37" s="32">
        <f t="shared" si="10"/>
        <v>402.10999999999837</v>
      </c>
      <c r="K37" s="33">
        <f t="shared" si="11"/>
        <v>1.9139999999999864</v>
      </c>
      <c r="L37" s="34">
        <f aca="true" t="shared" si="26" ref="L37:L46">+L36+$N$24/10</f>
        <v>35.12</v>
      </c>
      <c r="M37" s="15"/>
      <c r="N37" s="3"/>
      <c r="O37" s="20"/>
      <c r="P37" s="52"/>
      <c r="Q37" s="3"/>
      <c r="R37" s="3"/>
      <c r="S37" s="3"/>
      <c r="T37" s="3"/>
    </row>
    <row r="38" spans="1:20" ht="17.25" customHeight="1">
      <c r="A38" s="23">
        <f t="shared" si="1"/>
        <v>400.6199999999997</v>
      </c>
      <c r="B38" s="24">
        <f t="shared" si="2"/>
        <v>0.4239999999999852</v>
      </c>
      <c r="C38" s="25">
        <f t="shared" si="23"/>
        <v>2.3000000000000007</v>
      </c>
      <c r="D38" s="23">
        <f t="shared" si="4"/>
        <v>401.11999999999927</v>
      </c>
      <c r="E38" s="24">
        <f t="shared" si="5"/>
        <v>0.9239999999999856</v>
      </c>
      <c r="F38" s="25">
        <f t="shared" si="24"/>
        <v>9.680000000000001</v>
      </c>
      <c r="G38" s="23">
        <f t="shared" si="7"/>
        <v>401.6199999999988</v>
      </c>
      <c r="H38" s="24">
        <f t="shared" si="8"/>
        <v>1.423999999999986</v>
      </c>
      <c r="I38" s="25">
        <f t="shared" si="25"/>
        <v>20.839999999999968</v>
      </c>
      <c r="J38" s="23">
        <f t="shared" si="10"/>
        <v>402.11999999999836</v>
      </c>
      <c r="K38" s="24">
        <f t="shared" si="11"/>
        <v>1.9239999999999864</v>
      </c>
      <c r="L38" s="25">
        <f t="shared" si="26"/>
        <v>35.44</v>
      </c>
      <c r="M38" s="15"/>
      <c r="N38" s="3"/>
      <c r="O38" s="20"/>
      <c r="P38" s="52"/>
      <c r="Q38" s="3"/>
      <c r="R38" s="3"/>
      <c r="S38" s="3"/>
      <c r="T38" s="3"/>
    </row>
    <row r="39" spans="1:20" ht="17.25" customHeight="1">
      <c r="A39" s="23">
        <f aca="true" t="shared" si="27" ref="A39:A55">+A38+0.01</f>
        <v>400.6299999999997</v>
      </c>
      <c r="B39" s="24">
        <f aca="true" t="shared" si="28" ref="B39:B55">B38+0.01</f>
        <v>0.43399999999998523</v>
      </c>
      <c r="C39" s="25">
        <f t="shared" si="23"/>
        <v>2.400000000000001</v>
      </c>
      <c r="D39" s="23">
        <f aca="true" t="shared" si="29" ref="D39:D55">+D38+0.01</f>
        <v>401.12999999999926</v>
      </c>
      <c r="E39" s="24">
        <f aca="true" t="shared" si="30" ref="E39:E55">E38+0.01</f>
        <v>0.9339999999999856</v>
      </c>
      <c r="F39" s="25">
        <f t="shared" si="24"/>
        <v>9.870000000000001</v>
      </c>
      <c r="G39" s="23">
        <f aca="true" t="shared" si="31" ref="G39:G55">+G38+0.01</f>
        <v>401.6299999999988</v>
      </c>
      <c r="H39" s="24">
        <f aca="true" t="shared" si="32" ref="H39:H55">H38+0.01</f>
        <v>1.433999999999986</v>
      </c>
      <c r="I39" s="25">
        <f t="shared" si="25"/>
        <v>21.109999999999967</v>
      </c>
      <c r="J39" s="23">
        <f aca="true" t="shared" si="33" ref="J39:J55">+J38+0.01</f>
        <v>402.12999999999835</v>
      </c>
      <c r="K39" s="24">
        <f aca="true" t="shared" si="34" ref="K39:K55">K38+0.01</f>
        <v>1.9339999999999864</v>
      </c>
      <c r="L39" s="25">
        <f t="shared" si="26"/>
        <v>35.76</v>
      </c>
      <c r="M39" s="15"/>
      <c r="N39" s="38"/>
      <c r="O39" s="20"/>
      <c r="P39" s="52"/>
      <c r="Q39" s="3"/>
      <c r="R39" s="3"/>
      <c r="S39" s="3"/>
      <c r="T39" s="3"/>
    </row>
    <row r="40" spans="1:20" ht="17.25" customHeight="1">
      <c r="A40" s="23">
        <f t="shared" si="27"/>
        <v>400.6399999999997</v>
      </c>
      <c r="B40" s="24">
        <f t="shared" si="28"/>
        <v>0.44399999999998524</v>
      </c>
      <c r="C40" s="25">
        <f t="shared" si="23"/>
        <v>2.500000000000001</v>
      </c>
      <c r="D40" s="23">
        <f t="shared" si="29"/>
        <v>401.13999999999925</v>
      </c>
      <c r="E40" s="24">
        <f t="shared" si="30"/>
        <v>0.9439999999999856</v>
      </c>
      <c r="F40" s="25">
        <f t="shared" si="24"/>
        <v>10.06</v>
      </c>
      <c r="G40" s="23">
        <f t="shared" si="31"/>
        <v>401.6399999999988</v>
      </c>
      <c r="H40" s="24">
        <f t="shared" si="32"/>
        <v>1.443999999999986</v>
      </c>
      <c r="I40" s="25">
        <f t="shared" si="25"/>
        <v>21.379999999999967</v>
      </c>
      <c r="J40" s="23">
        <f t="shared" si="33"/>
        <v>402.13999999999834</v>
      </c>
      <c r="K40" s="24">
        <f t="shared" si="34"/>
        <v>1.9439999999999864</v>
      </c>
      <c r="L40" s="25">
        <f t="shared" si="26"/>
        <v>36.08</v>
      </c>
      <c r="M40" s="39"/>
      <c r="N40" s="38"/>
      <c r="O40" s="3"/>
      <c r="P40" s="40"/>
      <c r="Q40" s="3"/>
      <c r="R40" s="3"/>
      <c r="S40" s="3"/>
      <c r="T40" s="3"/>
    </row>
    <row r="41" spans="1:20" ht="17.25" customHeight="1">
      <c r="A41" s="23">
        <f t="shared" si="27"/>
        <v>400.6499999999997</v>
      </c>
      <c r="B41" s="24">
        <f t="shared" si="28"/>
        <v>0.45399999999998525</v>
      </c>
      <c r="C41" s="25">
        <f t="shared" si="23"/>
        <v>2.600000000000001</v>
      </c>
      <c r="D41" s="23">
        <f t="shared" si="29"/>
        <v>401.14999999999924</v>
      </c>
      <c r="E41" s="24">
        <f t="shared" si="30"/>
        <v>0.9539999999999856</v>
      </c>
      <c r="F41" s="25">
        <f t="shared" si="24"/>
        <v>10.25</v>
      </c>
      <c r="G41" s="23">
        <f t="shared" si="31"/>
        <v>401.6499999999988</v>
      </c>
      <c r="H41" s="24">
        <f t="shared" si="32"/>
        <v>1.453999999999986</v>
      </c>
      <c r="I41" s="25">
        <f t="shared" si="25"/>
        <v>21.649999999999967</v>
      </c>
      <c r="J41" s="23">
        <f t="shared" si="33"/>
        <v>402.14999999999833</v>
      </c>
      <c r="K41" s="24">
        <f t="shared" si="34"/>
        <v>1.9539999999999864</v>
      </c>
      <c r="L41" s="25">
        <f t="shared" si="26"/>
        <v>36.4</v>
      </c>
      <c r="M41" s="39"/>
      <c r="N41" s="38"/>
      <c r="O41" s="3"/>
      <c r="P41" s="40"/>
      <c r="Q41" s="3"/>
      <c r="R41" s="3"/>
      <c r="S41" s="3"/>
      <c r="T41" s="3"/>
    </row>
    <row r="42" spans="1:20" ht="17.25" customHeight="1">
      <c r="A42" s="23">
        <f t="shared" si="27"/>
        <v>400.6599999999997</v>
      </c>
      <c r="B42" s="24">
        <f t="shared" si="28"/>
        <v>0.46399999999998526</v>
      </c>
      <c r="C42" s="25">
        <f t="shared" si="23"/>
        <v>2.700000000000001</v>
      </c>
      <c r="D42" s="23">
        <f t="shared" si="29"/>
        <v>401.15999999999923</v>
      </c>
      <c r="E42" s="24">
        <f t="shared" si="30"/>
        <v>0.9639999999999856</v>
      </c>
      <c r="F42" s="25">
        <f t="shared" si="24"/>
        <v>10.44</v>
      </c>
      <c r="G42" s="23">
        <f t="shared" si="31"/>
        <v>401.6599999999988</v>
      </c>
      <c r="H42" s="24">
        <f t="shared" si="32"/>
        <v>1.463999999999986</v>
      </c>
      <c r="I42" s="25">
        <f t="shared" si="25"/>
        <v>21.919999999999966</v>
      </c>
      <c r="J42" s="23">
        <f t="shared" si="33"/>
        <v>402.1599999999983</v>
      </c>
      <c r="K42" s="24">
        <f t="shared" si="34"/>
        <v>1.9639999999999864</v>
      </c>
      <c r="L42" s="25">
        <f t="shared" si="26"/>
        <v>36.72</v>
      </c>
      <c r="M42" s="39"/>
      <c r="N42" s="38"/>
      <c r="O42" s="3"/>
      <c r="P42" s="40"/>
      <c r="Q42" s="3"/>
      <c r="R42" s="3"/>
      <c r="S42" s="3"/>
      <c r="T42" s="3"/>
    </row>
    <row r="43" spans="1:20" ht="17.25" customHeight="1">
      <c r="A43" s="23">
        <f t="shared" si="27"/>
        <v>400.6699999999997</v>
      </c>
      <c r="B43" s="24">
        <f t="shared" si="28"/>
        <v>0.47399999999998527</v>
      </c>
      <c r="C43" s="25">
        <f t="shared" si="23"/>
        <v>2.800000000000001</v>
      </c>
      <c r="D43" s="23">
        <f t="shared" si="29"/>
        <v>401.1699999999992</v>
      </c>
      <c r="E43" s="24">
        <f t="shared" si="30"/>
        <v>0.9739999999999857</v>
      </c>
      <c r="F43" s="25">
        <f t="shared" si="24"/>
        <v>10.629999999999999</v>
      </c>
      <c r="G43" s="23">
        <f t="shared" si="31"/>
        <v>401.66999999999877</v>
      </c>
      <c r="H43" s="24">
        <f t="shared" si="32"/>
        <v>1.473999999999986</v>
      </c>
      <c r="I43" s="25">
        <f t="shared" si="25"/>
        <v>22.189999999999966</v>
      </c>
      <c r="J43" s="23">
        <f t="shared" si="33"/>
        <v>402.1699999999983</v>
      </c>
      <c r="K43" s="24">
        <f t="shared" si="34"/>
        <v>1.9739999999999864</v>
      </c>
      <c r="L43" s="25">
        <f t="shared" si="26"/>
        <v>37.04</v>
      </c>
      <c r="M43" s="39"/>
      <c r="N43" s="38"/>
      <c r="O43" s="3"/>
      <c r="P43" s="40"/>
      <c r="Q43" s="3"/>
      <c r="R43" s="3"/>
      <c r="S43" s="3"/>
      <c r="T43" s="3"/>
    </row>
    <row r="44" spans="1:20" ht="17.25" customHeight="1">
      <c r="A44" s="23">
        <f t="shared" si="27"/>
        <v>400.67999999999967</v>
      </c>
      <c r="B44" s="24">
        <f t="shared" si="28"/>
        <v>0.4839999999999853</v>
      </c>
      <c r="C44" s="25">
        <f t="shared" si="23"/>
        <v>2.9000000000000012</v>
      </c>
      <c r="D44" s="23">
        <f t="shared" si="29"/>
        <v>401.1799999999992</v>
      </c>
      <c r="E44" s="24">
        <f t="shared" si="30"/>
        <v>0.9839999999999857</v>
      </c>
      <c r="F44" s="25">
        <f t="shared" si="24"/>
        <v>10.819999999999999</v>
      </c>
      <c r="G44" s="23">
        <f t="shared" si="31"/>
        <v>401.67999999999876</v>
      </c>
      <c r="H44" s="24">
        <f t="shared" si="32"/>
        <v>1.483999999999986</v>
      </c>
      <c r="I44" s="25">
        <f t="shared" si="25"/>
        <v>22.459999999999965</v>
      </c>
      <c r="J44" s="23">
        <f t="shared" si="33"/>
        <v>402.1799999999983</v>
      </c>
      <c r="K44" s="24">
        <f t="shared" si="34"/>
        <v>1.9839999999999864</v>
      </c>
      <c r="L44" s="25">
        <f t="shared" si="26"/>
        <v>37.36</v>
      </c>
      <c r="M44" s="39"/>
      <c r="N44" s="3"/>
      <c r="O44" s="3"/>
      <c r="P44" s="40"/>
      <c r="Q44" s="3"/>
      <c r="R44" s="3"/>
      <c r="S44" s="3"/>
      <c r="T44" s="3"/>
    </row>
    <row r="45" spans="1:20" ht="17.25" customHeight="1">
      <c r="A45" s="26">
        <f t="shared" si="27"/>
        <v>400.68999999999966</v>
      </c>
      <c r="B45" s="27">
        <f t="shared" si="28"/>
        <v>0.4939999999999853</v>
      </c>
      <c r="C45" s="28">
        <f t="shared" si="23"/>
        <v>3.0000000000000013</v>
      </c>
      <c r="D45" s="26">
        <f t="shared" si="29"/>
        <v>401.1899999999992</v>
      </c>
      <c r="E45" s="27">
        <f t="shared" si="30"/>
        <v>0.9939999999999857</v>
      </c>
      <c r="F45" s="28">
        <f t="shared" si="24"/>
        <v>11.009999999999998</v>
      </c>
      <c r="G45" s="26">
        <f t="shared" si="31"/>
        <v>401.68999999999875</v>
      </c>
      <c r="H45" s="27">
        <f t="shared" si="32"/>
        <v>1.493999999999986</v>
      </c>
      <c r="I45" s="28">
        <f t="shared" si="25"/>
        <v>22.729999999999965</v>
      </c>
      <c r="J45" s="26">
        <f t="shared" si="33"/>
        <v>402.1899999999983</v>
      </c>
      <c r="K45" s="27">
        <f t="shared" si="34"/>
        <v>1.9939999999999864</v>
      </c>
      <c r="L45" s="28">
        <f t="shared" si="26"/>
        <v>37.68</v>
      </c>
      <c r="M45" s="15"/>
      <c r="N45" s="3"/>
      <c r="O45" s="3"/>
      <c r="P45" s="40"/>
      <c r="Q45" s="3"/>
      <c r="R45" s="3"/>
      <c r="S45" s="3"/>
      <c r="T45" s="3"/>
    </row>
    <row r="46" spans="1:20" ht="17.25" customHeight="1">
      <c r="A46" s="29">
        <f t="shared" si="27"/>
        <v>400.69999999999965</v>
      </c>
      <c r="B46" s="30">
        <f t="shared" si="28"/>
        <v>0.5039999999999852</v>
      </c>
      <c r="C46" s="31">
        <f t="shared" si="23"/>
        <v>3.1000000000000014</v>
      </c>
      <c r="D46" s="29">
        <f t="shared" si="29"/>
        <v>401.1999999999992</v>
      </c>
      <c r="E46" s="30">
        <f t="shared" si="30"/>
        <v>1.0039999999999856</v>
      </c>
      <c r="F46" s="31">
        <f t="shared" si="24"/>
        <v>11.199999999999998</v>
      </c>
      <c r="G46" s="29">
        <f t="shared" si="31"/>
        <v>401.69999999999874</v>
      </c>
      <c r="H46" s="30">
        <f t="shared" si="32"/>
        <v>1.503999999999986</v>
      </c>
      <c r="I46" s="31">
        <f t="shared" si="25"/>
        <v>22.999999999999964</v>
      </c>
      <c r="J46" s="29">
        <f t="shared" si="33"/>
        <v>402.1999999999983</v>
      </c>
      <c r="K46" s="30">
        <f t="shared" si="34"/>
        <v>2.0039999999999862</v>
      </c>
      <c r="L46" s="31">
        <f t="shared" si="26"/>
        <v>38</v>
      </c>
      <c r="M46" s="15"/>
      <c r="N46" s="3"/>
      <c r="O46" s="3"/>
      <c r="P46" s="40"/>
      <c r="Q46" s="3"/>
      <c r="R46" s="3"/>
      <c r="S46" s="3"/>
      <c r="T46" s="3"/>
    </row>
    <row r="47" spans="1:20" ht="17.25" customHeight="1">
      <c r="A47" s="32">
        <f t="shared" si="27"/>
        <v>400.70999999999964</v>
      </c>
      <c r="B47" s="33">
        <f t="shared" si="28"/>
        <v>0.5139999999999852</v>
      </c>
      <c r="C47" s="34">
        <f aca="true" t="shared" si="35" ref="C47:C55">+C46+$N$10/10</f>
        <v>3.2300000000000013</v>
      </c>
      <c r="D47" s="32">
        <f t="shared" si="29"/>
        <v>401.2099999999992</v>
      </c>
      <c r="E47" s="33">
        <f t="shared" si="30"/>
        <v>1.0139999999999856</v>
      </c>
      <c r="F47" s="34">
        <f aca="true" t="shared" si="36" ref="F47:F55">+F46+$N$15/10</f>
        <v>11.414999999999997</v>
      </c>
      <c r="G47" s="32">
        <f t="shared" si="31"/>
        <v>401.70999999999873</v>
      </c>
      <c r="H47" s="33">
        <f t="shared" si="32"/>
        <v>1.513999999999986</v>
      </c>
      <c r="I47" s="34">
        <f aca="true" t="shared" si="37" ref="I47:I55">+I46+$N$20/10</f>
        <v>23.269999999999964</v>
      </c>
      <c r="J47" s="32">
        <f t="shared" si="33"/>
        <v>402.2099999999983</v>
      </c>
      <c r="K47" s="33">
        <f t="shared" si="34"/>
        <v>2.013999999999986</v>
      </c>
      <c r="L47" s="34"/>
      <c r="M47" s="15"/>
      <c r="N47" s="3"/>
      <c r="O47" s="3"/>
      <c r="P47" s="3"/>
      <c r="Q47" s="3"/>
      <c r="R47" s="3"/>
      <c r="S47" s="3"/>
      <c r="T47" s="3"/>
    </row>
    <row r="48" spans="1:20" ht="17.25" customHeight="1">
      <c r="A48" s="23">
        <f t="shared" si="27"/>
        <v>400.71999999999963</v>
      </c>
      <c r="B48" s="24">
        <f t="shared" si="28"/>
        <v>0.5239999999999853</v>
      </c>
      <c r="C48" s="25">
        <f t="shared" si="35"/>
        <v>3.360000000000001</v>
      </c>
      <c r="D48" s="23">
        <f t="shared" si="29"/>
        <v>401.2199999999992</v>
      </c>
      <c r="E48" s="24">
        <f t="shared" si="30"/>
        <v>1.0239999999999856</v>
      </c>
      <c r="F48" s="25">
        <f t="shared" si="36"/>
        <v>11.629999999999997</v>
      </c>
      <c r="G48" s="23">
        <f t="shared" si="31"/>
        <v>401.7199999999987</v>
      </c>
      <c r="H48" s="24">
        <f t="shared" si="32"/>
        <v>1.523999999999986</v>
      </c>
      <c r="I48" s="25">
        <f t="shared" si="37"/>
        <v>23.539999999999964</v>
      </c>
      <c r="J48" s="23">
        <f t="shared" si="33"/>
        <v>402.21999999999827</v>
      </c>
      <c r="K48" s="24">
        <f t="shared" si="34"/>
        <v>2.023999999999986</v>
      </c>
      <c r="L48" s="25"/>
      <c r="M48" s="15"/>
      <c r="N48" s="3"/>
      <c r="O48" s="40"/>
      <c r="P48" s="3"/>
      <c r="Q48" s="3"/>
      <c r="R48" s="3"/>
      <c r="S48" s="3"/>
      <c r="T48" s="3"/>
    </row>
    <row r="49" spans="1:20" ht="17.25" customHeight="1">
      <c r="A49" s="41">
        <f t="shared" si="27"/>
        <v>400.7299999999996</v>
      </c>
      <c r="B49" s="42">
        <f t="shared" si="28"/>
        <v>0.5339999999999853</v>
      </c>
      <c r="C49" s="43">
        <f t="shared" si="35"/>
        <v>3.490000000000001</v>
      </c>
      <c r="D49" s="23">
        <f t="shared" si="29"/>
        <v>401.22999999999917</v>
      </c>
      <c r="E49" s="24">
        <f t="shared" si="30"/>
        <v>1.0339999999999856</v>
      </c>
      <c r="F49" s="25">
        <f t="shared" si="36"/>
        <v>11.844999999999997</v>
      </c>
      <c r="G49" s="41">
        <f t="shared" si="31"/>
        <v>401.7299999999987</v>
      </c>
      <c r="H49" s="42">
        <f t="shared" si="32"/>
        <v>1.533999999999986</v>
      </c>
      <c r="I49" s="43">
        <f t="shared" si="37"/>
        <v>23.809999999999963</v>
      </c>
      <c r="J49" s="23">
        <f t="shared" si="33"/>
        <v>402.22999999999826</v>
      </c>
      <c r="K49" s="24">
        <f t="shared" si="34"/>
        <v>2.0339999999999856</v>
      </c>
      <c r="L49" s="25"/>
      <c r="M49" s="15"/>
      <c r="N49" s="3"/>
      <c r="O49" s="40"/>
      <c r="P49" s="3"/>
      <c r="Q49" s="3"/>
      <c r="R49" s="3"/>
      <c r="S49" s="3"/>
      <c r="T49" s="3"/>
    </row>
    <row r="50" spans="1:20" ht="17.25" customHeight="1">
      <c r="A50" s="23">
        <f t="shared" si="27"/>
        <v>400.7399999999996</v>
      </c>
      <c r="B50" s="24">
        <f t="shared" si="28"/>
        <v>0.5439999999999853</v>
      </c>
      <c r="C50" s="25">
        <f t="shared" si="35"/>
        <v>3.620000000000001</v>
      </c>
      <c r="D50" s="23">
        <f t="shared" si="29"/>
        <v>401.23999999999916</v>
      </c>
      <c r="E50" s="24">
        <f t="shared" si="30"/>
        <v>1.0439999999999856</v>
      </c>
      <c r="F50" s="25">
        <f t="shared" si="36"/>
        <v>12.059999999999997</v>
      </c>
      <c r="G50" s="23">
        <f t="shared" si="31"/>
        <v>401.7399999999987</v>
      </c>
      <c r="H50" s="24">
        <f t="shared" si="32"/>
        <v>1.543999999999986</v>
      </c>
      <c r="I50" s="25">
        <f t="shared" si="37"/>
        <v>24.079999999999963</v>
      </c>
      <c r="J50" s="23">
        <f t="shared" si="33"/>
        <v>402.23999999999825</v>
      </c>
      <c r="K50" s="24">
        <f t="shared" si="34"/>
        <v>2.0439999999999854</v>
      </c>
      <c r="L50" s="25"/>
      <c r="M50" s="15"/>
      <c r="N50" s="3"/>
      <c r="O50" s="3"/>
      <c r="P50" s="3"/>
      <c r="Q50" s="3"/>
      <c r="R50" s="3"/>
      <c r="S50" s="3"/>
      <c r="T50" s="3"/>
    </row>
    <row r="51" spans="1:20" ht="17.25" customHeight="1">
      <c r="A51" s="23">
        <f t="shared" si="27"/>
        <v>400.7499999999996</v>
      </c>
      <c r="B51" s="24">
        <f t="shared" si="28"/>
        <v>0.5539999999999853</v>
      </c>
      <c r="C51" s="25">
        <f t="shared" si="35"/>
        <v>3.750000000000001</v>
      </c>
      <c r="D51" s="23">
        <f t="shared" si="29"/>
        <v>401.24999999999915</v>
      </c>
      <c r="E51" s="24">
        <f t="shared" si="30"/>
        <v>1.0539999999999856</v>
      </c>
      <c r="F51" s="25">
        <f t="shared" si="36"/>
        <v>12.274999999999997</v>
      </c>
      <c r="G51" s="23">
        <f t="shared" si="31"/>
        <v>401.7499999999987</v>
      </c>
      <c r="H51" s="24">
        <f t="shared" si="32"/>
        <v>1.553999999999986</v>
      </c>
      <c r="I51" s="25">
        <f t="shared" si="37"/>
        <v>24.349999999999962</v>
      </c>
      <c r="J51" s="23">
        <f t="shared" si="33"/>
        <v>402.24999999999824</v>
      </c>
      <c r="K51" s="24">
        <f t="shared" si="34"/>
        <v>2.053999999999985</v>
      </c>
      <c r="L51" s="25"/>
      <c r="M51" s="15"/>
      <c r="N51" s="3"/>
      <c r="O51" s="3"/>
      <c r="P51" s="3"/>
      <c r="Q51" s="3"/>
      <c r="R51" s="3"/>
      <c r="S51" s="3"/>
      <c r="T51" s="3"/>
    </row>
    <row r="52" spans="1:20" ht="17.25" customHeight="1">
      <c r="A52" s="23">
        <f t="shared" si="27"/>
        <v>400.7599999999996</v>
      </c>
      <c r="B52" s="24">
        <f t="shared" si="28"/>
        <v>0.5639999999999853</v>
      </c>
      <c r="C52" s="25">
        <f t="shared" si="35"/>
        <v>3.880000000000001</v>
      </c>
      <c r="D52" s="23">
        <f t="shared" si="29"/>
        <v>401.25999999999914</v>
      </c>
      <c r="E52" s="24">
        <f t="shared" si="30"/>
        <v>1.0639999999999856</v>
      </c>
      <c r="F52" s="25">
        <f t="shared" si="36"/>
        <v>12.489999999999997</v>
      </c>
      <c r="G52" s="23">
        <f t="shared" si="31"/>
        <v>401.7599999999987</v>
      </c>
      <c r="H52" s="24">
        <f t="shared" si="32"/>
        <v>1.563999999999986</v>
      </c>
      <c r="I52" s="25">
        <f t="shared" si="37"/>
        <v>24.619999999999962</v>
      </c>
      <c r="J52" s="23">
        <f t="shared" si="33"/>
        <v>402.25999999999823</v>
      </c>
      <c r="K52" s="24">
        <f t="shared" si="34"/>
        <v>2.063999999999985</v>
      </c>
      <c r="L52" s="25"/>
      <c r="M52" s="15"/>
      <c r="N52" s="3"/>
      <c r="O52" s="3"/>
      <c r="P52" s="3"/>
      <c r="Q52" s="3"/>
      <c r="R52" s="3"/>
      <c r="S52" s="3"/>
      <c r="T52" s="3"/>
    </row>
    <row r="53" spans="1:20" ht="17.25" customHeight="1">
      <c r="A53" s="23">
        <f t="shared" si="27"/>
        <v>400.7699999999996</v>
      </c>
      <c r="B53" s="24">
        <f t="shared" si="28"/>
        <v>0.5739999999999853</v>
      </c>
      <c r="C53" s="25">
        <f t="shared" si="35"/>
        <v>4.010000000000001</v>
      </c>
      <c r="D53" s="23">
        <f t="shared" si="29"/>
        <v>401.26999999999913</v>
      </c>
      <c r="E53" s="24">
        <f t="shared" si="30"/>
        <v>1.0739999999999856</v>
      </c>
      <c r="F53" s="25">
        <f t="shared" si="36"/>
        <v>12.704999999999997</v>
      </c>
      <c r="G53" s="23">
        <f t="shared" si="31"/>
        <v>401.7699999999987</v>
      </c>
      <c r="H53" s="24">
        <f t="shared" si="32"/>
        <v>1.573999999999986</v>
      </c>
      <c r="I53" s="25">
        <f t="shared" si="37"/>
        <v>24.88999999999996</v>
      </c>
      <c r="J53" s="23">
        <f t="shared" si="33"/>
        <v>402.2699999999982</v>
      </c>
      <c r="K53" s="24">
        <f t="shared" si="34"/>
        <v>2.0739999999999847</v>
      </c>
      <c r="L53" s="25"/>
      <c r="M53" s="15"/>
      <c r="N53" s="3"/>
      <c r="O53" s="3"/>
      <c r="P53" s="3"/>
      <c r="Q53" s="3"/>
      <c r="R53" s="3"/>
      <c r="S53" s="3"/>
      <c r="T53" s="3"/>
    </row>
    <row r="54" spans="1:20" ht="17.25" customHeight="1">
      <c r="A54" s="23">
        <f t="shared" si="27"/>
        <v>400.7799999999996</v>
      </c>
      <c r="B54" s="24">
        <f t="shared" si="28"/>
        <v>0.5839999999999853</v>
      </c>
      <c r="C54" s="25">
        <f t="shared" si="35"/>
        <v>4.140000000000001</v>
      </c>
      <c r="D54" s="23">
        <f t="shared" si="29"/>
        <v>401.2799999999991</v>
      </c>
      <c r="E54" s="24">
        <f t="shared" si="30"/>
        <v>1.0839999999999856</v>
      </c>
      <c r="F54" s="25">
        <f t="shared" si="36"/>
        <v>12.919999999999996</v>
      </c>
      <c r="G54" s="23">
        <f t="shared" si="31"/>
        <v>401.77999999999867</v>
      </c>
      <c r="H54" s="24">
        <f t="shared" si="32"/>
        <v>1.583999999999986</v>
      </c>
      <c r="I54" s="25">
        <f t="shared" si="37"/>
        <v>25.15999999999996</v>
      </c>
      <c r="J54" s="23">
        <f t="shared" si="33"/>
        <v>402.2799999999982</v>
      </c>
      <c r="K54" s="24">
        <f t="shared" si="34"/>
        <v>2.0839999999999845</v>
      </c>
      <c r="L54" s="25"/>
      <c r="M54" s="15"/>
      <c r="N54" s="3"/>
      <c r="O54" s="3"/>
      <c r="P54" s="3"/>
      <c r="Q54" s="3"/>
      <c r="R54" s="3"/>
      <c r="S54" s="3"/>
      <c r="T54" s="3"/>
    </row>
    <row r="55" spans="1:20" ht="17.25" customHeight="1">
      <c r="A55" s="29">
        <f t="shared" si="27"/>
        <v>400.78999999999957</v>
      </c>
      <c r="B55" s="30">
        <f t="shared" si="28"/>
        <v>0.5939999999999853</v>
      </c>
      <c r="C55" s="31">
        <f t="shared" si="35"/>
        <v>4.2700000000000005</v>
      </c>
      <c r="D55" s="29">
        <f t="shared" si="29"/>
        <v>401.2899999999991</v>
      </c>
      <c r="E55" s="30">
        <f t="shared" si="30"/>
        <v>1.0939999999999857</v>
      </c>
      <c r="F55" s="31">
        <f t="shared" si="36"/>
        <v>13.134999999999996</v>
      </c>
      <c r="G55" s="29">
        <f t="shared" si="31"/>
        <v>401.78999999999866</v>
      </c>
      <c r="H55" s="30">
        <f t="shared" si="32"/>
        <v>1.593999999999986</v>
      </c>
      <c r="I55" s="31">
        <f t="shared" si="37"/>
        <v>25.42999999999996</v>
      </c>
      <c r="J55" s="29">
        <f t="shared" si="33"/>
        <v>402.2899999999982</v>
      </c>
      <c r="K55" s="30">
        <f t="shared" si="34"/>
        <v>2.0939999999999843</v>
      </c>
      <c r="L55" s="31"/>
      <c r="M55" s="15"/>
      <c r="N55" s="3"/>
      <c r="O55" s="3"/>
      <c r="P55" s="3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8"/>
      <c r="B58" s="8"/>
      <c r="C58" s="8"/>
      <c r="D58" s="8"/>
      <c r="E58" s="8"/>
      <c r="F58" s="8"/>
      <c r="G58" s="8"/>
      <c r="H58" s="8"/>
      <c r="I58" s="9"/>
      <c r="J58" s="9"/>
      <c r="K58" s="9"/>
      <c r="L58" s="9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1"/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1"/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1"/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50"/>
      <c r="B64" s="50"/>
      <c r="C64" s="50"/>
      <c r="D64" s="50"/>
      <c r="E64" s="50"/>
      <c r="F64" s="50"/>
      <c r="G64" s="51"/>
      <c r="H64" s="51"/>
      <c r="I64" s="50"/>
      <c r="J64" s="50"/>
      <c r="K64" s="50"/>
      <c r="L64" s="51"/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1"/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1"/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1"/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1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1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1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1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1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1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1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1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1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1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1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1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1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50"/>
      <c r="B81" s="50"/>
      <c r="C81" s="50"/>
      <c r="D81" s="50"/>
      <c r="E81" s="50"/>
      <c r="F81" s="50"/>
      <c r="G81" s="51"/>
      <c r="H81" s="51"/>
      <c r="I81" s="50"/>
      <c r="J81" s="50"/>
      <c r="K81" s="50"/>
      <c r="L81" s="51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1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1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50"/>
      <c r="B84" s="50"/>
      <c r="C84" s="50"/>
      <c r="D84" s="50"/>
      <c r="E84" s="50"/>
      <c r="F84" s="50"/>
      <c r="G84" s="51"/>
      <c r="H84" s="51"/>
      <c r="I84" s="50"/>
      <c r="J84" s="50"/>
      <c r="K84" s="50"/>
      <c r="L84" s="51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1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1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1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1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1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1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50"/>
      <c r="B91" s="50"/>
      <c r="C91" s="50"/>
      <c r="D91" s="51"/>
      <c r="E91" s="51"/>
      <c r="F91" s="50"/>
      <c r="G91" s="50"/>
      <c r="H91" s="50"/>
      <c r="I91" s="50"/>
      <c r="J91" s="51"/>
      <c r="K91" s="51"/>
      <c r="L91" s="51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50"/>
      <c r="B92" s="50"/>
      <c r="C92" s="50"/>
      <c r="D92" s="50"/>
      <c r="E92" s="50"/>
      <c r="F92" s="50"/>
      <c r="G92" s="50"/>
      <c r="H92" s="50"/>
      <c r="I92" s="51"/>
      <c r="J92" s="50"/>
      <c r="K92" s="50"/>
      <c r="L92" s="51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50"/>
      <c r="B93" s="50"/>
      <c r="C93" s="50"/>
      <c r="D93" s="50"/>
      <c r="E93" s="50"/>
      <c r="F93" s="50"/>
      <c r="G93" s="50"/>
      <c r="H93" s="50"/>
      <c r="I93" s="51"/>
      <c r="J93" s="50"/>
      <c r="K93" s="50"/>
      <c r="L93" s="51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50"/>
      <c r="B94" s="50"/>
      <c r="C94" s="50"/>
      <c r="D94" s="51"/>
      <c r="E94" s="51"/>
      <c r="F94" s="50"/>
      <c r="G94" s="50"/>
      <c r="H94" s="50"/>
      <c r="I94" s="51"/>
      <c r="J94" s="50"/>
      <c r="K94" s="50"/>
      <c r="L94" s="51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50"/>
      <c r="B95" s="50"/>
      <c r="C95" s="50"/>
      <c r="D95" s="50"/>
      <c r="E95" s="50"/>
      <c r="F95" s="50"/>
      <c r="G95" s="50"/>
      <c r="H95" s="50"/>
      <c r="I95" s="51"/>
      <c r="J95" s="50"/>
      <c r="K95" s="50"/>
      <c r="L95" s="51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50"/>
      <c r="B96" s="50"/>
      <c r="C96" s="50"/>
      <c r="D96" s="50"/>
      <c r="E96" s="50"/>
      <c r="F96" s="50"/>
      <c r="G96" s="50"/>
      <c r="H96" s="50"/>
      <c r="I96" s="51"/>
      <c r="J96" s="50"/>
      <c r="K96" s="50"/>
      <c r="L96" s="51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50"/>
      <c r="B97" s="50"/>
      <c r="C97" s="50"/>
      <c r="D97" s="50"/>
      <c r="E97" s="50"/>
      <c r="F97" s="50"/>
      <c r="G97" s="50"/>
      <c r="H97" s="50"/>
      <c r="I97" s="51"/>
      <c r="J97" s="50"/>
      <c r="K97" s="50"/>
      <c r="L97" s="51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50"/>
      <c r="B98" s="50"/>
      <c r="C98" s="50"/>
      <c r="D98" s="50"/>
      <c r="E98" s="50"/>
      <c r="F98" s="50"/>
      <c r="G98" s="50"/>
      <c r="H98" s="50"/>
      <c r="I98" s="51"/>
      <c r="J98" s="50"/>
      <c r="K98" s="50"/>
      <c r="L98" s="51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50"/>
      <c r="B99" s="50"/>
      <c r="C99" s="50"/>
      <c r="D99" s="50"/>
      <c r="E99" s="50"/>
      <c r="F99" s="50"/>
      <c r="G99" s="50"/>
      <c r="H99" s="50"/>
      <c r="I99" s="51"/>
      <c r="J99" s="50"/>
      <c r="K99" s="50"/>
      <c r="L99" s="51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50"/>
      <c r="B100" s="50"/>
      <c r="C100" s="50"/>
      <c r="D100" s="50"/>
      <c r="E100" s="50"/>
      <c r="F100" s="50"/>
      <c r="G100" s="50"/>
      <c r="H100" s="50"/>
      <c r="I100" s="51"/>
      <c r="J100" s="50"/>
      <c r="K100" s="50"/>
      <c r="L100" s="51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50"/>
      <c r="B101" s="50"/>
      <c r="C101" s="50"/>
      <c r="D101" s="50"/>
      <c r="E101" s="50"/>
      <c r="F101" s="50"/>
      <c r="G101" s="50"/>
      <c r="H101" s="50"/>
      <c r="I101" s="51"/>
      <c r="J101" s="51"/>
      <c r="K101" s="51"/>
      <c r="L101" s="51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50"/>
      <c r="B102" s="50"/>
      <c r="C102" s="50"/>
      <c r="D102" s="50"/>
      <c r="E102" s="50"/>
      <c r="F102" s="50"/>
      <c r="G102" s="50"/>
      <c r="H102" s="50"/>
      <c r="I102" s="51"/>
      <c r="J102" s="50"/>
      <c r="K102" s="50"/>
      <c r="L102" s="51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50"/>
      <c r="B103" s="50"/>
      <c r="C103" s="50"/>
      <c r="D103" s="50"/>
      <c r="E103" s="50"/>
      <c r="F103" s="50"/>
      <c r="G103" s="50"/>
      <c r="H103" s="50"/>
      <c r="I103" s="51"/>
      <c r="J103" s="50"/>
      <c r="K103" s="50"/>
      <c r="L103" s="51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51"/>
      <c r="B104" s="51"/>
      <c r="C104" s="50"/>
      <c r="D104" s="50"/>
      <c r="E104" s="50"/>
      <c r="F104" s="50"/>
      <c r="G104" s="51"/>
      <c r="H104" s="51"/>
      <c r="I104" s="51"/>
      <c r="J104" s="50"/>
      <c r="K104" s="50"/>
      <c r="L104" s="51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50"/>
      <c r="B105" s="50"/>
      <c r="C105" s="50"/>
      <c r="D105" s="50"/>
      <c r="E105" s="50"/>
      <c r="F105" s="50"/>
      <c r="G105" s="50"/>
      <c r="H105" s="50"/>
      <c r="I105" s="51"/>
      <c r="J105" s="50"/>
      <c r="K105" s="50"/>
      <c r="L105" s="51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50"/>
      <c r="B106" s="50"/>
      <c r="C106" s="50"/>
      <c r="D106" s="50"/>
      <c r="E106" s="50"/>
      <c r="F106" s="50"/>
      <c r="G106" s="50"/>
      <c r="H106" s="50"/>
      <c r="I106" s="51"/>
      <c r="J106" s="50"/>
      <c r="K106" s="50"/>
      <c r="L106" s="51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50"/>
      <c r="B107" s="50"/>
      <c r="C107" s="50"/>
      <c r="D107" s="50"/>
      <c r="E107" s="50"/>
      <c r="F107" s="50"/>
      <c r="G107" s="50"/>
      <c r="H107" s="50"/>
      <c r="I107" s="51"/>
      <c r="J107" s="50"/>
      <c r="K107" s="50"/>
      <c r="L107" s="51"/>
    </row>
    <row r="108" spans="1:12" ht="17.25" customHeight="1">
      <c r="A108" s="50"/>
      <c r="B108" s="50"/>
      <c r="C108" s="50"/>
      <c r="D108" s="50"/>
      <c r="E108" s="50"/>
      <c r="F108" s="50"/>
      <c r="G108" s="50"/>
      <c r="H108" s="50"/>
      <c r="I108" s="51"/>
      <c r="J108" s="50"/>
      <c r="K108" s="50"/>
      <c r="L108" s="51"/>
    </row>
    <row r="109" spans="1:12" ht="17.25" customHeight="1">
      <c r="A109" s="50"/>
      <c r="B109" s="50"/>
      <c r="C109" s="50"/>
      <c r="D109" s="50"/>
      <c r="E109" s="50"/>
      <c r="F109" s="50"/>
      <c r="G109" s="50"/>
      <c r="H109" s="50"/>
      <c r="I109" s="51"/>
      <c r="J109" s="50"/>
      <c r="K109" s="50"/>
      <c r="L109" s="51"/>
    </row>
    <row r="110" spans="1:12" ht="17.25" customHeight="1">
      <c r="A110" s="50"/>
      <c r="B110" s="50"/>
      <c r="C110" s="50"/>
      <c r="D110" s="50"/>
      <c r="E110" s="50"/>
      <c r="F110" s="50"/>
      <c r="G110" s="50"/>
      <c r="H110" s="50"/>
      <c r="I110" s="51"/>
      <c r="J110" s="50"/>
      <c r="K110" s="50"/>
      <c r="L110" s="51"/>
    </row>
    <row r="111" spans="1:12" ht="16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</row>
    <row r="113" spans="1:12" ht="22.5" customHeight="1">
      <c r="A113" s="44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</row>
    <row r="114" spans="1:12" ht="22.5" customHeight="1">
      <c r="A114" s="46"/>
      <c r="B114" s="47"/>
      <c r="C114" s="47"/>
      <c r="D114" s="47"/>
      <c r="E114" s="47"/>
      <c r="F114" s="47"/>
      <c r="G114" s="47"/>
      <c r="H114" s="47"/>
      <c r="I114" s="48"/>
      <c r="J114" s="48"/>
      <c r="K114" s="48"/>
      <c r="L114" s="48"/>
    </row>
    <row r="115" spans="1:12" ht="22.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ht="22.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16.5" customHeight="1">
      <c r="A117" s="50"/>
      <c r="B117" s="50"/>
      <c r="C117" s="51"/>
      <c r="D117" s="50"/>
      <c r="E117" s="50"/>
      <c r="F117" s="51"/>
      <c r="G117" s="50"/>
      <c r="H117" s="50"/>
      <c r="I117" s="51"/>
      <c r="J117" s="50"/>
      <c r="K117" s="50"/>
      <c r="L117" s="51"/>
    </row>
    <row r="118" spans="1:12" ht="16.5" customHeight="1">
      <c r="A118" s="50"/>
      <c r="B118" s="50"/>
      <c r="C118" s="51"/>
      <c r="D118" s="50"/>
      <c r="E118" s="50"/>
      <c r="F118" s="51"/>
      <c r="G118" s="50"/>
      <c r="H118" s="50"/>
      <c r="I118" s="50"/>
      <c r="J118" s="50"/>
      <c r="K118" s="50"/>
      <c r="L118" s="51"/>
    </row>
    <row r="119" spans="1:12" ht="16.5" customHeight="1">
      <c r="A119" s="50"/>
      <c r="B119" s="50"/>
      <c r="C119" s="51"/>
      <c r="D119" s="50"/>
      <c r="E119" s="50"/>
      <c r="F119" s="51"/>
      <c r="G119" s="50"/>
      <c r="H119" s="50"/>
      <c r="I119" s="50"/>
      <c r="J119" s="50"/>
      <c r="K119" s="50"/>
      <c r="L119" s="51"/>
    </row>
    <row r="120" spans="1:12" ht="16.5" customHeight="1">
      <c r="A120" s="50"/>
      <c r="B120" s="50"/>
      <c r="C120" s="51"/>
      <c r="D120" s="50"/>
      <c r="E120" s="50"/>
      <c r="F120" s="51"/>
      <c r="G120" s="50"/>
      <c r="H120" s="50"/>
      <c r="I120" s="50"/>
      <c r="J120" s="50"/>
      <c r="K120" s="50"/>
      <c r="L120" s="51"/>
    </row>
    <row r="121" spans="1:12" ht="16.5" customHeight="1">
      <c r="A121" s="50"/>
      <c r="B121" s="50"/>
      <c r="C121" s="51"/>
      <c r="D121" s="50"/>
      <c r="E121" s="50"/>
      <c r="F121" s="51"/>
      <c r="G121" s="50"/>
      <c r="H121" s="50"/>
      <c r="I121" s="50"/>
      <c r="J121" s="50"/>
      <c r="K121" s="50"/>
      <c r="L121" s="51"/>
    </row>
    <row r="122" spans="1:12" ht="16.5" customHeight="1">
      <c r="A122" s="50"/>
      <c r="B122" s="50"/>
      <c r="C122" s="51"/>
      <c r="D122" s="50"/>
      <c r="E122" s="50"/>
      <c r="F122" s="51"/>
      <c r="G122" s="50"/>
      <c r="H122" s="50"/>
      <c r="I122" s="50"/>
      <c r="J122" s="50"/>
      <c r="K122" s="50"/>
      <c r="L122" s="51"/>
    </row>
    <row r="123" spans="1:12" ht="16.5" customHeight="1">
      <c r="A123" s="50"/>
      <c r="B123" s="50"/>
      <c r="C123" s="51"/>
      <c r="D123" s="50"/>
      <c r="E123" s="50"/>
      <c r="F123" s="51"/>
      <c r="G123" s="50"/>
      <c r="H123" s="50"/>
      <c r="I123" s="50"/>
      <c r="J123" s="50"/>
      <c r="K123" s="50"/>
      <c r="L123" s="51"/>
    </row>
    <row r="124" spans="1:12" ht="16.5" customHeight="1">
      <c r="A124" s="50"/>
      <c r="B124" s="50"/>
      <c r="C124" s="51"/>
      <c r="D124" s="50"/>
      <c r="E124" s="50"/>
      <c r="F124" s="51"/>
      <c r="G124" s="50"/>
      <c r="H124" s="50"/>
      <c r="I124" s="50"/>
      <c r="J124" s="50"/>
      <c r="K124" s="50"/>
      <c r="L124" s="51"/>
    </row>
    <row r="125" spans="1:12" ht="16.5" customHeight="1">
      <c r="A125" s="50"/>
      <c r="B125" s="50"/>
      <c r="C125" s="51"/>
      <c r="D125" s="50"/>
      <c r="E125" s="50"/>
      <c r="F125" s="51"/>
      <c r="G125" s="50"/>
      <c r="H125" s="50"/>
      <c r="I125" s="50"/>
      <c r="J125" s="50"/>
      <c r="K125" s="50"/>
      <c r="L125" s="51"/>
    </row>
    <row r="126" spans="1:12" ht="16.5" customHeight="1">
      <c r="A126" s="50"/>
      <c r="B126" s="50"/>
      <c r="C126" s="51"/>
      <c r="D126" s="50"/>
      <c r="E126" s="50"/>
      <c r="F126" s="51"/>
      <c r="G126" s="50"/>
      <c r="H126" s="50"/>
      <c r="I126" s="50"/>
      <c r="J126" s="50"/>
      <c r="K126" s="50"/>
      <c r="L126" s="51"/>
    </row>
    <row r="127" spans="1:12" ht="16.5" customHeight="1">
      <c r="A127" s="50"/>
      <c r="B127" s="50"/>
      <c r="C127" s="51"/>
      <c r="D127" s="50"/>
      <c r="E127" s="50"/>
      <c r="F127" s="51"/>
      <c r="G127" s="50"/>
      <c r="H127" s="50"/>
      <c r="I127" s="50"/>
      <c r="J127" s="50"/>
      <c r="K127" s="50"/>
      <c r="L127" s="51"/>
    </row>
    <row r="128" spans="1:12" ht="16.5" customHeight="1">
      <c r="A128" s="50"/>
      <c r="B128" s="50"/>
      <c r="C128" s="51"/>
      <c r="D128" s="50"/>
      <c r="E128" s="50"/>
      <c r="F128" s="51"/>
      <c r="G128" s="50"/>
      <c r="H128" s="50"/>
      <c r="I128" s="50"/>
      <c r="J128" s="50"/>
      <c r="K128" s="50"/>
      <c r="L128" s="51"/>
    </row>
    <row r="129" spans="1:12" ht="16.5" customHeight="1">
      <c r="A129" s="50"/>
      <c r="B129" s="50"/>
      <c r="C129" s="51"/>
      <c r="D129" s="50"/>
      <c r="E129" s="50"/>
      <c r="F129" s="51"/>
      <c r="G129" s="50"/>
      <c r="H129" s="50"/>
      <c r="I129" s="50"/>
      <c r="J129" s="50"/>
      <c r="K129" s="50"/>
      <c r="L129" s="51"/>
    </row>
    <row r="130" spans="1:12" ht="16.5" customHeight="1">
      <c r="A130" s="50"/>
      <c r="B130" s="50"/>
      <c r="C130" s="51"/>
      <c r="D130" s="50"/>
      <c r="E130" s="50"/>
      <c r="F130" s="51"/>
      <c r="G130" s="50"/>
      <c r="H130" s="50"/>
      <c r="I130" s="50"/>
      <c r="J130" s="50"/>
      <c r="K130" s="50"/>
      <c r="L130" s="51"/>
    </row>
    <row r="131" spans="1:12" ht="16.5" customHeight="1">
      <c r="A131" s="50"/>
      <c r="B131" s="50"/>
      <c r="C131" s="51"/>
      <c r="D131" s="50"/>
      <c r="E131" s="50"/>
      <c r="F131" s="51"/>
      <c r="G131" s="50"/>
      <c r="H131" s="50"/>
      <c r="I131" s="50"/>
      <c r="J131" s="50"/>
      <c r="K131" s="50"/>
      <c r="L131" s="51"/>
    </row>
    <row r="132" spans="1:12" ht="16.5" customHeight="1">
      <c r="A132" s="50"/>
      <c r="B132" s="50"/>
      <c r="C132" s="51"/>
      <c r="D132" s="50"/>
      <c r="E132" s="50"/>
      <c r="F132" s="51"/>
      <c r="G132" s="50"/>
      <c r="H132" s="50"/>
      <c r="I132" s="50"/>
      <c r="J132" s="50"/>
      <c r="K132" s="50"/>
      <c r="L132" s="51"/>
    </row>
    <row r="133" spans="1:12" ht="16.5" customHeight="1">
      <c r="A133" s="50"/>
      <c r="B133" s="50"/>
      <c r="C133" s="51"/>
      <c r="D133" s="50"/>
      <c r="E133" s="50"/>
      <c r="F133" s="51"/>
      <c r="G133" s="50"/>
      <c r="H133" s="50"/>
      <c r="I133" s="50"/>
      <c r="J133" s="50"/>
      <c r="K133" s="50"/>
      <c r="L133" s="51"/>
    </row>
    <row r="134" spans="1:12" ht="16.5" customHeight="1">
      <c r="A134" s="50"/>
      <c r="B134" s="50"/>
      <c r="C134" s="51"/>
      <c r="D134" s="50"/>
      <c r="E134" s="50"/>
      <c r="F134" s="51"/>
      <c r="G134" s="50"/>
      <c r="H134" s="50"/>
      <c r="I134" s="50"/>
      <c r="J134" s="50"/>
      <c r="K134" s="50"/>
      <c r="L134" s="51"/>
    </row>
    <row r="135" spans="1:12" ht="16.5" customHeight="1">
      <c r="A135" s="50"/>
      <c r="B135" s="50"/>
      <c r="C135" s="51"/>
      <c r="D135" s="50"/>
      <c r="E135" s="50"/>
      <c r="F135" s="51"/>
      <c r="G135" s="50"/>
      <c r="H135" s="50"/>
      <c r="I135" s="50"/>
      <c r="J135" s="50"/>
      <c r="K135" s="50"/>
      <c r="L135" s="51"/>
    </row>
    <row r="136" spans="1:12" ht="16.5" customHeight="1">
      <c r="A136" s="50"/>
      <c r="B136" s="50"/>
      <c r="C136" s="51"/>
      <c r="D136" s="50"/>
      <c r="E136" s="50"/>
      <c r="F136" s="51"/>
      <c r="G136" s="50"/>
      <c r="H136" s="50"/>
      <c r="I136" s="50"/>
      <c r="J136" s="50"/>
      <c r="K136" s="50"/>
      <c r="L136" s="51"/>
    </row>
    <row r="137" spans="1:12" ht="16.5" customHeight="1">
      <c r="A137" s="50"/>
      <c r="B137" s="50"/>
      <c r="C137" s="51"/>
      <c r="D137" s="50"/>
      <c r="E137" s="50"/>
      <c r="F137" s="51"/>
      <c r="G137" s="51"/>
      <c r="H137" s="51"/>
      <c r="I137" s="51"/>
      <c r="J137" s="50"/>
      <c r="K137" s="50"/>
      <c r="L137" s="51"/>
    </row>
    <row r="138" spans="1:12" ht="16.5" customHeight="1">
      <c r="A138" s="50"/>
      <c r="B138" s="50"/>
      <c r="C138" s="51"/>
      <c r="D138" s="50"/>
      <c r="E138" s="50"/>
      <c r="F138" s="51"/>
      <c r="G138" s="50"/>
      <c r="H138" s="50"/>
      <c r="I138" s="51"/>
      <c r="J138" s="50"/>
      <c r="K138" s="50"/>
      <c r="L138" s="51"/>
    </row>
    <row r="139" spans="1:12" ht="16.5" customHeight="1">
      <c r="A139" s="50"/>
      <c r="B139" s="50"/>
      <c r="C139" s="51"/>
      <c r="D139" s="50"/>
      <c r="E139" s="50"/>
      <c r="F139" s="51"/>
      <c r="G139" s="50"/>
      <c r="H139" s="50"/>
      <c r="I139" s="51"/>
      <c r="J139" s="50"/>
      <c r="K139" s="50"/>
      <c r="L139" s="51"/>
    </row>
    <row r="140" spans="1:12" ht="16.5" customHeight="1">
      <c r="A140" s="50"/>
      <c r="B140" s="50"/>
      <c r="C140" s="51"/>
      <c r="D140" s="50"/>
      <c r="E140" s="50"/>
      <c r="F140" s="51"/>
      <c r="G140" s="51"/>
      <c r="H140" s="51"/>
      <c r="I140" s="51"/>
      <c r="J140" s="50"/>
      <c r="K140" s="50"/>
      <c r="L140" s="51"/>
    </row>
    <row r="141" spans="1:12" ht="16.5" customHeight="1">
      <c r="A141" s="50"/>
      <c r="B141" s="50"/>
      <c r="C141" s="51"/>
      <c r="D141" s="50"/>
      <c r="E141" s="50"/>
      <c r="F141" s="51"/>
      <c r="G141" s="50"/>
      <c r="H141" s="50"/>
      <c r="I141" s="51"/>
      <c r="J141" s="50"/>
      <c r="K141" s="50"/>
      <c r="L141" s="51"/>
    </row>
    <row r="142" spans="1:12" ht="16.5" customHeight="1">
      <c r="A142" s="50"/>
      <c r="B142" s="50"/>
      <c r="C142" s="51"/>
      <c r="D142" s="50"/>
      <c r="E142" s="50"/>
      <c r="F142" s="51"/>
      <c r="G142" s="50"/>
      <c r="H142" s="50"/>
      <c r="I142" s="51"/>
      <c r="J142" s="50"/>
      <c r="K142" s="50"/>
      <c r="L142" s="51"/>
    </row>
    <row r="143" spans="1:12" ht="16.5" customHeight="1">
      <c r="A143" s="50"/>
      <c r="B143" s="50"/>
      <c r="C143" s="51"/>
      <c r="D143" s="50"/>
      <c r="E143" s="50"/>
      <c r="F143" s="51"/>
      <c r="G143" s="50"/>
      <c r="H143" s="50"/>
      <c r="I143" s="51"/>
      <c r="J143" s="50"/>
      <c r="K143" s="50"/>
      <c r="L143" s="51"/>
    </row>
    <row r="144" spans="1:12" ht="16.5" customHeight="1">
      <c r="A144" s="50"/>
      <c r="B144" s="50"/>
      <c r="C144" s="51"/>
      <c r="D144" s="50"/>
      <c r="E144" s="50"/>
      <c r="F144" s="51"/>
      <c r="G144" s="50"/>
      <c r="H144" s="50"/>
      <c r="I144" s="51"/>
      <c r="J144" s="50"/>
      <c r="K144" s="50"/>
      <c r="L144" s="51"/>
    </row>
    <row r="145" spans="1:12" ht="16.5" customHeight="1">
      <c r="A145" s="50"/>
      <c r="B145" s="50"/>
      <c r="C145" s="51"/>
      <c r="D145" s="50"/>
      <c r="E145" s="50"/>
      <c r="F145" s="51"/>
      <c r="G145" s="50"/>
      <c r="H145" s="50"/>
      <c r="I145" s="51"/>
      <c r="J145" s="50"/>
      <c r="K145" s="50"/>
      <c r="L145" s="51"/>
    </row>
    <row r="146" spans="1:12" ht="16.5" customHeight="1">
      <c r="A146" s="50"/>
      <c r="B146" s="50"/>
      <c r="C146" s="51"/>
      <c r="D146" s="50"/>
      <c r="E146" s="50"/>
      <c r="F146" s="51"/>
      <c r="G146" s="50"/>
      <c r="H146" s="50"/>
      <c r="I146" s="51"/>
      <c r="J146" s="50"/>
      <c r="K146" s="50"/>
      <c r="L146" s="51"/>
    </row>
    <row r="147" spans="1:12" ht="16.5" customHeight="1">
      <c r="A147" s="50"/>
      <c r="B147" s="50"/>
      <c r="C147" s="51"/>
      <c r="D147" s="51"/>
      <c r="E147" s="51"/>
      <c r="F147" s="51"/>
      <c r="G147" s="50"/>
      <c r="H147" s="50"/>
      <c r="I147" s="51"/>
      <c r="J147" s="51"/>
      <c r="K147" s="51"/>
      <c r="L147" s="51"/>
    </row>
    <row r="148" spans="1:12" ht="16.5" customHeight="1">
      <c r="A148" s="50"/>
      <c r="B148" s="50"/>
      <c r="C148" s="51"/>
      <c r="D148" s="50"/>
      <c r="E148" s="50"/>
      <c r="F148" s="51"/>
      <c r="G148" s="50"/>
      <c r="H148" s="50"/>
      <c r="I148" s="51"/>
      <c r="J148" s="50"/>
      <c r="K148" s="50"/>
      <c r="L148" s="51"/>
    </row>
    <row r="149" spans="1:12" ht="16.5" customHeight="1">
      <c r="A149" s="50"/>
      <c r="B149" s="50"/>
      <c r="C149" s="51"/>
      <c r="D149" s="50"/>
      <c r="E149" s="50"/>
      <c r="F149" s="51"/>
      <c r="G149" s="50"/>
      <c r="H149" s="50"/>
      <c r="I149" s="51"/>
      <c r="J149" s="50"/>
      <c r="K149" s="50"/>
      <c r="L149" s="51"/>
    </row>
    <row r="150" spans="1:12" ht="16.5" customHeight="1">
      <c r="A150" s="50"/>
      <c r="B150" s="50"/>
      <c r="C150" s="51"/>
      <c r="D150" s="50"/>
      <c r="E150" s="50"/>
      <c r="F150" s="51"/>
      <c r="G150" s="50"/>
      <c r="H150" s="50"/>
      <c r="I150" s="51"/>
      <c r="J150" s="50"/>
      <c r="K150" s="50"/>
      <c r="L150" s="51"/>
    </row>
    <row r="151" spans="1:12" ht="16.5" customHeight="1">
      <c r="A151" s="50"/>
      <c r="B151" s="50"/>
      <c r="C151" s="51"/>
      <c r="D151" s="50"/>
      <c r="E151" s="50"/>
      <c r="F151" s="51"/>
      <c r="G151" s="50"/>
      <c r="H151" s="50"/>
      <c r="I151" s="51"/>
      <c r="J151" s="50"/>
      <c r="K151" s="50"/>
      <c r="L151" s="51"/>
    </row>
    <row r="152" spans="1:12" ht="16.5" customHeight="1">
      <c r="A152" s="50"/>
      <c r="B152" s="50"/>
      <c r="C152" s="51"/>
      <c r="D152" s="50"/>
      <c r="E152" s="50"/>
      <c r="F152" s="51"/>
      <c r="G152" s="50"/>
      <c r="H152" s="50"/>
      <c r="I152" s="51"/>
      <c r="J152" s="50"/>
      <c r="K152" s="50"/>
      <c r="L152" s="51"/>
    </row>
    <row r="153" spans="1:12" ht="16.5" customHeight="1">
      <c r="A153" s="50"/>
      <c r="B153" s="50"/>
      <c r="C153" s="51"/>
      <c r="D153" s="50"/>
      <c r="E153" s="50"/>
      <c r="F153" s="51"/>
      <c r="G153" s="50"/>
      <c r="H153" s="50"/>
      <c r="I153" s="51"/>
      <c r="J153" s="50"/>
      <c r="K153" s="50"/>
      <c r="L153" s="51"/>
    </row>
    <row r="154" spans="1:12" ht="16.5" customHeight="1">
      <c r="A154" s="50"/>
      <c r="B154" s="50"/>
      <c r="C154" s="51"/>
      <c r="D154" s="51"/>
      <c r="E154" s="51"/>
      <c r="F154" s="51"/>
      <c r="G154" s="50"/>
      <c r="H154" s="50"/>
      <c r="I154" s="51"/>
      <c r="J154" s="50"/>
      <c r="K154" s="50"/>
      <c r="L154" s="51"/>
    </row>
    <row r="155" spans="1:12" ht="16.5" customHeight="1">
      <c r="A155" s="50"/>
      <c r="B155" s="50"/>
      <c r="C155" s="51"/>
      <c r="D155" s="50"/>
      <c r="E155" s="50"/>
      <c r="F155" s="51"/>
      <c r="G155" s="50"/>
      <c r="H155" s="50"/>
      <c r="I155" s="51"/>
      <c r="J155" s="50"/>
      <c r="K155" s="50"/>
      <c r="L155" s="51"/>
    </row>
    <row r="156" spans="1:12" ht="16.5" customHeight="1">
      <c r="A156" s="50"/>
      <c r="B156" s="50"/>
      <c r="C156" s="51"/>
      <c r="D156" s="50"/>
      <c r="E156" s="50"/>
      <c r="F156" s="51"/>
      <c r="G156" s="50"/>
      <c r="H156" s="50"/>
      <c r="I156" s="51"/>
      <c r="J156" s="50"/>
      <c r="K156" s="50"/>
      <c r="L156" s="51"/>
    </row>
    <row r="157" spans="1:12" ht="16.5" customHeight="1">
      <c r="A157" s="50"/>
      <c r="B157" s="50"/>
      <c r="C157" s="51"/>
      <c r="D157" s="50"/>
      <c r="E157" s="50"/>
      <c r="F157" s="51"/>
      <c r="G157" s="50"/>
      <c r="H157" s="50"/>
      <c r="I157" s="51"/>
      <c r="J157" s="51"/>
      <c r="K157" s="51"/>
      <c r="L157" s="51"/>
    </row>
    <row r="158" spans="1:12" ht="16.5" customHeight="1">
      <c r="A158" s="50"/>
      <c r="B158" s="50"/>
      <c r="C158" s="51"/>
      <c r="D158" s="50"/>
      <c r="E158" s="50"/>
      <c r="F158" s="51"/>
      <c r="G158" s="50"/>
      <c r="H158" s="50"/>
      <c r="I158" s="51"/>
      <c r="J158" s="50"/>
      <c r="K158" s="50"/>
      <c r="L158" s="50"/>
    </row>
    <row r="159" spans="1:12" ht="16.5" customHeight="1">
      <c r="A159" s="50"/>
      <c r="B159" s="50"/>
      <c r="C159" s="51"/>
      <c r="D159" s="50"/>
      <c r="E159" s="50"/>
      <c r="F159" s="51"/>
      <c r="G159" s="50"/>
      <c r="H159" s="50"/>
      <c r="I159" s="51"/>
      <c r="J159" s="50"/>
      <c r="K159" s="50"/>
      <c r="L159" s="50"/>
    </row>
    <row r="160" spans="1:12" ht="16.5" customHeight="1">
      <c r="A160" s="51"/>
      <c r="B160" s="51"/>
      <c r="C160" s="51"/>
      <c r="D160" s="50"/>
      <c r="E160" s="50"/>
      <c r="F160" s="51"/>
      <c r="G160" s="51"/>
      <c r="H160" s="51"/>
      <c r="I160" s="51"/>
      <c r="J160" s="50"/>
      <c r="K160" s="50"/>
      <c r="L160" s="50"/>
    </row>
    <row r="161" spans="1:12" ht="16.5" customHeight="1">
      <c r="A161" s="50"/>
      <c r="B161" s="50"/>
      <c r="C161" s="51"/>
      <c r="D161" s="50"/>
      <c r="E161" s="50"/>
      <c r="F161" s="51"/>
      <c r="G161" s="50"/>
      <c r="H161" s="50"/>
      <c r="I161" s="51"/>
      <c r="J161" s="50"/>
      <c r="K161" s="50"/>
      <c r="L161" s="50"/>
    </row>
    <row r="162" spans="1:12" ht="16.5" customHeight="1">
      <c r="A162" s="50"/>
      <c r="B162" s="50"/>
      <c r="C162" s="51"/>
      <c r="D162" s="50"/>
      <c r="E162" s="50"/>
      <c r="F162" s="51"/>
      <c r="G162" s="50"/>
      <c r="H162" s="50"/>
      <c r="I162" s="51"/>
      <c r="J162" s="50"/>
      <c r="K162" s="50"/>
      <c r="L162" s="50"/>
    </row>
    <row r="163" spans="1:12" ht="16.5" customHeight="1">
      <c r="A163" s="50"/>
      <c r="B163" s="50"/>
      <c r="C163" s="51"/>
      <c r="D163" s="50"/>
      <c r="E163" s="50"/>
      <c r="F163" s="51"/>
      <c r="G163" s="50"/>
      <c r="H163" s="50"/>
      <c r="I163" s="51"/>
      <c r="J163" s="50"/>
      <c r="K163" s="50"/>
      <c r="L163" s="50"/>
    </row>
    <row r="164" spans="1:12" ht="16.5" customHeight="1">
      <c r="A164" s="50"/>
      <c r="B164" s="50"/>
      <c r="C164" s="51"/>
      <c r="D164" s="50"/>
      <c r="E164" s="50"/>
      <c r="F164" s="51"/>
      <c r="G164" s="50"/>
      <c r="H164" s="50"/>
      <c r="I164" s="51"/>
      <c r="J164" s="50"/>
      <c r="K164" s="50"/>
      <c r="L164" s="50"/>
    </row>
    <row r="165" spans="1:12" ht="16.5" customHeight="1">
      <c r="A165" s="50"/>
      <c r="B165" s="50"/>
      <c r="C165" s="51"/>
      <c r="D165" s="50"/>
      <c r="E165" s="50"/>
      <c r="F165" s="51"/>
      <c r="G165" s="50"/>
      <c r="H165" s="50"/>
      <c r="I165" s="51"/>
      <c r="J165" s="50"/>
      <c r="K165" s="50"/>
      <c r="L165" s="50"/>
    </row>
    <row r="166" spans="1:12" ht="16.5" customHeight="1">
      <c r="A166" s="50"/>
      <c r="B166" s="50"/>
      <c r="C166" s="51"/>
      <c r="D166" s="50"/>
      <c r="E166" s="50"/>
      <c r="F166" s="51"/>
      <c r="G166" s="50"/>
      <c r="H166" s="50"/>
      <c r="I166" s="51"/>
      <c r="J166" s="50"/>
      <c r="K166" s="50"/>
      <c r="L166" s="50"/>
    </row>
    <row r="167" ht="16.5" customHeight="1"/>
    <row r="168" ht="15" customHeight="1"/>
    <row r="169" ht="15" customHeight="1"/>
  </sheetData>
  <printOptions/>
  <pageMargins left="0.83" right="0.236220472440945" top="0.26" bottom="0.23" header="0.15748031496063" footer="0.158110236220472"/>
  <pageSetup horizontalDpi="300" verticalDpi="300" orientation="portrait" paperSize="9" r:id="rId1"/>
  <headerFooter alignWithMargins="0">
    <oddFooter>&amp;R&amp;"CordiaUPC,ตัวเอียง"&amp;12D/ฐานข้อมูลปิง-วัง/Rating table/เฉพาะเตือนภัยปี 2550/Table 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2015-06-02T07:33:52Z</dcterms:created>
  <dcterms:modified xsi:type="dcterms:W3CDTF">2015-06-02T07:54:22Z</dcterms:modified>
  <cp:category/>
  <cp:version/>
  <cp:contentType/>
  <cp:contentStatus/>
</cp:coreProperties>
</file>